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部门预&amp;决算\预算\2023年预算\预算公开\地方财政\2023年市级预算公开\上报公开材料\"/>
    </mc:Choice>
  </mc:AlternateContent>
  <xr:revisionPtr revIDLastSave="0" documentId="13_ncr:1_{0BE361AF-F49B-454F-BF6C-50A132DA936C}" xr6:coauthVersionLast="45" xr6:coauthVersionMax="45" xr10:uidLastSave="{00000000-0000-0000-0000-000000000000}"/>
  <bookViews>
    <workbookView xWindow="-108" yWindow="-108" windowWidth="23256" windowHeight="12600" tabRatio="799" xr2:uid="{00000000-000D-0000-FFFF-FFFF00000000}"/>
  </bookViews>
  <sheets>
    <sheet name="01收支总表" sheetId="2" r:id="rId1"/>
    <sheet name="02收入总表" sheetId="3" r:id="rId2"/>
    <sheet name="03支出总表" sheetId="4" r:id="rId3"/>
    <sheet name="04项目支出" sheetId="5" r:id="rId4"/>
    <sheet name="05政府采购预算明细表" sheetId="6" r:id="rId5"/>
    <sheet name="06财拨总表" sheetId="7" r:id="rId6"/>
    <sheet name="07一般公共预算财政拨款支出表" sheetId="8" r:id="rId7"/>
    <sheet name="08一般公共预算财政拨款基本支出表" sheetId="9" r:id="rId8"/>
    <sheet name="09政府性基金预算财政拨款支出表" sheetId="10" r:id="rId9"/>
    <sheet name="10国有资本经营预算财政拨款支出表" sheetId="11" r:id="rId10"/>
    <sheet name="11三公经费支出表" sheetId="12" r:id="rId11"/>
    <sheet name="12政府购买服务预算财政拨款明细表" sheetId="13" r:id="rId12"/>
    <sheet name="13项目支出绩效表" sheetId="14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8" l="1"/>
  <c r="E7" i="8"/>
  <c r="E9" i="8" s="1"/>
  <c r="E41" i="7"/>
  <c r="C41" i="7"/>
  <c r="C6" i="7"/>
  <c r="H10" i="5"/>
  <c r="J7" i="5"/>
  <c r="H7" i="5" s="1"/>
  <c r="H15" i="5"/>
  <c r="J6" i="5"/>
  <c r="H6" i="5" s="1"/>
  <c r="H14" i="5"/>
  <c r="H13" i="5"/>
  <c r="H12" i="5"/>
  <c r="H11" i="5"/>
  <c r="H9" i="5"/>
  <c r="J8" i="5"/>
  <c r="H8" i="5" s="1"/>
  <c r="E9" i="4"/>
  <c r="E10" i="4"/>
  <c r="E11" i="4"/>
  <c r="E12" i="4"/>
  <c r="E13" i="4"/>
  <c r="G8" i="4"/>
  <c r="E8" i="4" s="1"/>
  <c r="E7" i="4"/>
  <c r="G7" i="4"/>
  <c r="G6" i="4"/>
  <c r="E6" i="4" s="1"/>
  <c r="E14" i="4" s="1"/>
  <c r="E6" i="3"/>
  <c r="D6" i="3" s="1"/>
  <c r="G14" i="4" l="1"/>
  <c r="H16" i="5"/>
  <c r="J16" i="5"/>
</calcChain>
</file>

<file path=xl/sharedStrings.xml><?xml version="1.0" encoding="utf-8"?>
<sst xmlns="http://schemas.openxmlformats.org/spreadsheetml/2006/main" count="447" uniqueCount="242">
  <si>
    <t xml:space="preserve">
</t>
  </si>
  <si>
    <t/>
  </si>
  <si>
    <r>
      <rPr>
        <sz val="9"/>
        <rFont val="宋体"/>
        <family val="3"/>
        <charset val="134"/>
      </rPr>
      <t>一、一般公共服务支出</t>
    </r>
  </si>
  <si>
    <r>
      <rPr>
        <sz val="9"/>
        <rFont val="宋体"/>
        <family val="3"/>
        <charset val="134"/>
      </rPr>
      <t>二、外交支出</t>
    </r>
  </si>
  <si>
    <r>
      <rPr>
        <sz val="9"/>
        <rFont val="宋体"/>
        <family val="3"/>
        <charset val="134"/>
      </rPr>
      <t>三、国防支出</t>
    </r>
  </si>
  <si>
    <r>
      <rPr>
        <sz val="9"/>
        <rFont val="宋体"/>
        <family val="3"/>
        <charset val="134"/>
      </rPr>
      <t>四、公共安全支出</t>
    </r>
  </si>
  <si>
    <r>
      <rPr>
        <sz val="9"/>
        <rFont val="宋体"/>
        <family val="3"/>
        <charset val="134"/>
      </rPr>
      <t>五、教育支出</t>
    </r>
  </si>
  <si>
    <r>
      <rPr>
        <sz val="9"/>
        <rFont val="宋体"/>
        <family val="3"/>
        <charset val="134"/>
      </rPr>
      <t>六、科学技术支出</t>
    </r>
  </si>
  <si>
    <r>
      <rPr>
        <sz val="9"/>
        <rFont val="宋体"/>
        <family val="3"/>
        <charset val="134"/>
      </rPr>
      <t>七、文化旅游体育与传媒支出</t>
    </r>
  </si>
  <si>
    <r>
      <rPr>
        <sz val="9"/>
        <rFont val="宋体"/>
        <family val="3"/>
        <charset val="134"/>
      </rPr>
      <t>八、社会保障和就业支出</t>
    </r>
  </si>
  <si>
    <r>
      <rPr>
        <sz val="9"/>
        <rFont val="宋体"/>
        <family val="3"/>
        <charset val="134"/>
      </rPr>
      <t>九、社会保险基金支出</t>
    </r>
  </si>
  <si>
    <r>
      <rPr>
        <sz val="9"/>
        <rFont val="宋体"/>
        <family val="3"/>
        <charset val="134"/>
      </rPr>
      <t>十、卫生健康支出</t>
    </r>
  </si>
  <si>
    <r>
      <rPr>
        <sz val="9"/>
        <rFont val="宋体"/>
        <family val="3"/>
        <charset val="134"/>
      </rPr>
      <t>十一、节能环保支出</t>
    </r>
  </si>
  <si>
    <r>
      <rPr>
        <sz val="9"/>
        <rFont val="宋体"/>
        <family val="3"/>
        <charset val="134"/>
      </rPr>
      <t>十二、城乡社区支出</t>
    </r>
  </si>
  <si>
    <r>
      <rPr>
        <sz val="9"/>
        <rFont val="宋体"/>
        <family val="3"/>
        <charset val="134"/>
      </rPr>
      <t>十三、农林水支出</t>
    </r>
  </si>
  <si>
    <r>
      <rPr>
        <sz val="9"/>
        <rFont val="宋体"/>
        <family val="3"/>
        <charset val="134"/>
      </rPr>
      <t>十四、交通运输支出</t>
    </r>
  </si>
  <si>
    <r>
      <rPr>
        <sz val="9"/>
        <rFont val="宋体"/>
        <family val="3"/>
        <charset val="134"/>
      </rPr>
      <t>十五、资源勘探工业信息等支出</t>
    </r>
  </si>
  <si>
    <r>
      <rPr>
        <sz val="9"/>
        <rFont val="宋体"/>
        <family val="3"/>
        <charset val="134"/>
      </rPr>
      <t>十六、商业服务业等支出</t>
    </r>
  </si>
  <si>
    <r>
      <rPr>
        <sz val="9"/>
        <rFont val="宋体"/>
        <family val="3"/>
        <charset val="134"/>
      </rPr>
      <t>十七、金融支出</t>
    </r>
  </si>
  <si>
    <r>
      <rPr>
        <sz val="9"/>
        <rFont val="宋体"/>
        <family val="3"/>
        <charset val="134"/>
      </rPr>
      <t>十八、援助其他地区支出</t>
    </r>
  </si>
  <si>
    <r>
      <rPr>
        <sz val="9"/>
        <rFont val="宋体"/>
        <family val="3"/>
        <charset val="134"/>
      </rPr>
      <t>十九、自然资源海洋气象等支出</t>
    </r>
  </si>
  <si>
    <r>
      <rPr>
        <sz val="9"/>
        <rFont val="宋体"/>
        <family val="3"/>
        <charset val="134"/>
      </rPr>
      <t>二十、住房保障支出</t>
    </r>
  </si>
  <si>
    <r>
      <rPr>
        <sz val="9"/>
        <rFont val="宋体"/>
        <family val="3"/>
        <charset val="134"/>
      </rPr>
      <t>二十一、粮油物资储备支出</t>
    </r>
  </si>
  <si>
    <r>
      <rPr>
        <sz val="9"/>
        <rFont val="宋体"/>
        <family val="3"/>
        <charset val="134"/>
      </rPr>
      <t>二十二、国有资本经营预算支出</t>
    </r>
  </si>
  <si>
    <r>
      <rPr>
        <sz val="9"/>
        <rFont val="宋体"/>
        <family val="3"/>
        <charset val="134"/>
      </rPr>
      <t>二十三、灾害防治及应急管理支出</t>
    </r>
  </si>
  <si>
    <r>
      <rPr>
        <sz val="9"/>
        <rFont val="宋体"/>
        <family val="3"/>
        <charset val="134"/>
      </rPr>
      <t>二十四、预备费</t>
    </r>
  </si>
  <si>
    <r>
      <rPr>
        <sz val="9"/>
        <rFont val="宋体"/>
        <family val="3"/>
        <charset val="134"/>
      </rPr>
      <t>二十五、其他支出</t>
    </r>
  </si>
  <si>
    <r>
      <rPr>
        <sz val="9"/>
        <rFont val="宋体"/>
        <family val="3"/>
        <charset val="134"/>
      </rPr>
      <t>二十六、转移性支出</t>
    </r>
  </si>
  <si>
    <r>
      <rPr>
        <sz val="9"/>
        <rFont val="宋体"/>
        <family val="3"/>
        <charset val="134"/>
      </rPr>
      <t>二十七、债务还本支出</t>
    </r>
  </si>
  <si>
    <r>
      <rPr>
        <sz val="9"/>
        <rFont val="宋体"/>
        <family val="3"/>
        <charset val="134"/>
      </rPr>
      <t>二十八、债务付息支出</t>
    </r>
  </si>
  <si>
    <r>
      <rPr>
        <sz val="9"/>
        <rFont val="宋体"/>
        <family val="3"/>
        <charset val="134"/>
      </rPr>
      <t>二十九、债务发行费用支出</t>
    </r>
  </si>
  <si>
    <r>
      <rPr>
        <sz val="9"/>
        <rFont val="宋体"/>
        <family val="3"/>
        <charset val="134"/>
      </rPr>
      <t>三十、抗疫特别国债安排的支出</t>
    </r>
  </si>
  <si>
    <r>
      <rPr>
        <sz val="9"/>
        <rFont val="宋体"/>
        <family val="3"/>
        <charset val="134"/>
      </rPr>
      <t>一、一般公共服务支出</t>
    </r>
  </si>
  <si>
    <r>
      <rPr>
        <sz val="9"/>
        <rFont val="宋体"/>
        <family val="3"/>
        <charset val="134"/>
      </rPr>
      <t>二、外交支出</t>
    </r>
  </si>
  <si>
    <r>
      <rPr>
        <sz val="9"/>
        <rFont val="宋体"/>
        <family val="3"/>
        <charset val="134"/>
      </rPr>
      <t>三、国防支出</t>
    </r>
  </si>
  <si>
    <r>
      <rPr>
        <sz val="9"/>
        <rFont val="宋体"/>
        <family val="3"/>
        <charset val="134"/>
      </rPr>
      <t>四、公共安全支出</t>
    </r>
  </si>
  <si>
    <r>
      <rPr>
        <sz val="9"/>
        <rFont val="宋体"/>
        <family val="3"/>
        <charset val="134"/>
      </rPr>
      <t>五、教育支出</t>
    </r>
  </si>
  <si>
    <r>
      <rPr>
        <sz val="9"/>
        <rFont val="宋体"/>
        <family val="3"/>
        <charset val="134"/>
      </rPr>
      <t>六、科学技术支出</t>
    </r>
  </si>
  <si>
    <r>
      <rPr>
        <sz val="9"/>
        <rFont val="宋体"/>
        <family val="3"/>
        <charset val="134"/>
      </rPr>
      <t>七、文化旅游体育与传媒支出</t>
    </r>
  </si>
  <si>
    <r>
      <rPr>
        <sz val="9"/>
        <rFont val="宋体"/>
        <family val="3"/>
        <charset val="134"/>
      </rPr>
      <t>八、社会保障和就业支出</t>
    </r>
  </si>
  <si>
    <r>
      <rPr>
        <sz val="9"/>
        <rFont val="宋体"/>
        <family val="3"/>
        <charset val="134"/>
      </rPr>
      <t>九、社会保险基金支出</t>
    </r>
  </si>
  <si>
    <r>
      <rPr>
        <sz val="9"/>
        <rFont val="宋体"/>
        <family val="3"/>
        <charset val="134"/>
      </rPr>
      <t>十、卫生健康支出</t>
    </r>
  </si>
  <si>
    <r>
      <rPr>
        <sz val="9"/>
        <rFont val="宋体"/>
        <family val="3"/>
        <charset val="134"/>
      </rPr>
      <t>十一、节能环保支出</t>
    </r>
  </si>
  <si>
    <r>
      <rPr>
        <sz val="9"/>
        <rFont val="宋体"/>
        <family val="3"/>
        <charset val="134"/>
      </rPr>
      <t>十二、城乡社区支出</t>
    </r>
  </si>
  <si>
    <r>
      <rPr>
        <sz val="9"/>
        <rFont val="宋体"/>
        <family val="3"/>
        <charset val="134"/>
      </rPr>
      <t>十三、农林水支出</t>
    </r>
  </si>
  <si>
    <r>
      <rPr>
        <sz val="9"/>
        <rFont val="宋体"/>
        <family val="3"/>
        <charset val="134"/>
      </rPr>
      <t>十四、交通运输支出</t>
    </r>
  </si>
  <si>
    <r>
      <rPr>
        <sz val="9"/>
        <rFont val="宋体"/>
        <family val="3"/>
        <charset val="134"/>
      </rPr>
      <t>十五、资源勘探工业信息等支出</t>
    </r>
  </si>
  <si>
    <r>
      <rPr>
        <sz val="9"/>
        <rFont val="宋体"/>
        <family val="3"/>
        <charset val="134"/>
      </rPr>
      <t>十六、商业服务业等支出</t>
    </r>
  </si>
  <si>
    <r>
      <rPr>
        <sz val="9"/>
        <rFont val="宋体"/>
        <family val="3"/>
        <charset val="134"/>
      </rPr>
      <t>十七、金融支出</t>
    </r>
  </si>
  <si>
    <r>
      <rPr>
        <sz val="9"/>
        <rFont val="宋体"/>
        <family val="3"/>
        <charset val="134"/>
      </rPr>
      <t>十八、援助其他地区支出</t>
    </r>
  </si>
  <si>
    <r>
      <rPr>
        <sz val="9"/>
        <rFont val="宋体"/>
        <family val="3"/>
        <charset val="134"/>
      </rPr>
      <t>十九、自然资源海洋气象等支出</t>
    </r>
  </si>
  <si>
    <r>
      <rPr>
        <sz val="9"/>
        <rFont val="宋体"/>
        <family val="3"/>
        <charset val="134"/>
      </rPr>
      <t>二十、住房保障支出</t>
    </r>
  </si>
  <si>
    <r>
      <rPr>
        <sz val="9"/>
        <rFont val="宋体"/>
        <family val="3"/>
        <charset val="134"/>
      </rPr>
      <t>二十一、粮油物资储备支出</t>
    </r>
  </si>
  <si>
    <r>
      <rPr>
        <sz val="9"/>
        <rFont val="宋体"/>
        <family val="3"/>
        <charset val="134"/>
      </rPr>
      <t>二十二、国有资本经营预算支出</t>
    </r>
  </si>
  <si>
    <r>
      <rPr>
        <sz val="9"/>
        <rFont val="宋体"/>
        <family val="3"/>
        <charset val="134"/>
      </rPr>
      <t>二十三、灾害防治及应急管理支出</t>
    </r>
  </si>
  <si>
    <r>
      <rPr>
        <sz val="9"/>
        <rFont val="宋体"/>
        <family val="3"/>
        <charset val="134"/>
      </rPr>
      <t>二十四、其他支出</t>
    </r>
  </si>
  <si>
    <r>
      <rPr>
        <sz val="9"/>
        <rFont val="宋体"/>
        <family val="3"/>
        <charset val="134"/>
      </rPr>
      <t>二十五、债务付息支出</t>
    </r>
  </si>
  <si>
    <r>
      <rPr>
        <sz val="9"/>
        <rFont val="宋体"/>
        <family val="3"/>
        <charset val="134"/>
      </rPr>
      <t>二十六、债务发行费用支出</t>
    </r>
  </si>
  <si>
    <r>
      <rPr>
        <sz val="9"/>
        <rFont val="宋体"/>
        <family val="3"/>
        <charset val="134"/>
      </rPr>
      <t>二十七、抗疫特别国债安排的支出</t>
    </r>
  </si>
  <si>
    <t>部门（单位）
名称</t>
  </si>
  <si>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</si>
  <si>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</si>
  <si>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</si>
  <si>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</si>
  <si>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</si>
  <si>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</si>
  <si>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</si>
  <si>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</si>
  <si>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</si>
  <si>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</si>
  <si>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五、事业收入</t>
  </si>
  <si>
    <t>六、上级补助收入</t>
  </si>
  <si>
    <t>七、附属单位上缴收入</t>
  </si>
  <si>
    <t>八、事业单位经营收入</t>
  </si>
  <si>
    <t>九、其他收入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</si>
  <si>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</si>
  <si>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</si>
  <si>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</si>
  <si>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</si>
  <si>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</si>
  <si>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</si>
  <si>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</si>
  <si>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</si>
  <si>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</si>
  <si>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</si>
  <si>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</si>
  <si>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</si>
  <si>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</si>
  <si>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</si>
  <si>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</si>
  <si>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</si>
  <si>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</si>
  <si>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</si>
  <si>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</si>
  <si>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</si>
  <si>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</si>
  <si>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合    计</t>
  </si>
  <si>
    <t>预算03表 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</si>
  <si>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</si>
  <si>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</si>
  <si>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</si>
  <si>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</si>
  <si>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</si>
  <si>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</si>
  <si>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</si>
  <si>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</si>
  <si>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</si>
  <si>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t>预算04表 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</si>
  <si>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</si>
  <si>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</si>
  <si>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</si>
  <si>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</si>
  <si>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</si>
  <si>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</si>
  <si>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</si>
  <si>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</si>
  <si>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t>合  计</t>
  </si>
  <si>
    <t>预算05表 政府采购预算明细表</t>
  </si>
  <si>
    <t>采购类别</t>
  </si>
  <si>
    <t>金额</t>
  </si>
  <si>
    <t>预算06表 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</si>
  <si>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</si>
  <si>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</si>
  <si>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</si>
  <si>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</si>
  <si>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</si>
  <si>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</si>
  <si>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</si>
  <si>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</si>
  <si>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</si>
  <si>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</si>
  <si>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</si>
  <si>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</si>
  <si>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</si>
  <si>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</si>
  <si>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</si>
  <si>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</si>
  <si>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</si>
  <si>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</si>
  <si>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</si>
  <si>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</si>
  <si>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预算08表 一般公共预算财政拨款基本支出表</t>
  </si>
  <si>
    <t>预算09表 政府性基金预算财政拨款支出表</t>
  </si>
  <si>
    <t>预算10表 国有资本经营预算财政拨款支出表</t>
  </si>
  <si>
    <t>本年国有资本经营预算支出</t>
  </si>
  <si>
    <t>预算11表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</si>
  <si>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</si>
  <si>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</si>
  <si>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</si>
  <si>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</si>
  <si>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</si>
  <si>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</si>
  <si>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</si>
  <si>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公务用车加油</t>
  </si>
  <si>
    <t>公务用车维修</t>
  </si>
  <si>
    <t>公务用车保险</t>
  </si>
  <si>
    <t xml:space="preserve">其他 </t>
  </si>
  <si>
    <t>2023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</si>
  <si>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</si>
  <si>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</si>
  <si>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</si>
  <si>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</si>
  <si>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</si>
  <si>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</si>
  <si>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</si>
  <si>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</si>
  <si>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预算表13 年度项目支出绩效表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</si>
  <si>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</si>
  <si>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</si>
  <si>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</si>
  <si>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</si>
  <si>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</si>
  <si>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</si>
  <si>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</si>
  <si>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</si>
  <si>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</si>
  <si>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</si>
  <si>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</si>
  <si>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</si>
  <si>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财政资金</t>
  </si>
  <si>
    <t>其他资金</t>
  </si>
  <si>
    <t>北京城市气象研究院</t>
  </si>
  <si>
    <t>北京城市气象研究院</t>
    <phoneticPr fontId="13" type="noConversion"/>
  </si>
  <si>
    <t>3029900-其他商品和服务支出</t>
  </si>
  <si>
    <t>30226-劳务费</t>
    <phoneticPr fontId="13" type="noConversion"/>
  </si>
  <si>
    <t>30227-委托业务费</t>
  </si>
  <si>
    <t>30202-印刷费</t>
    <phoneticPr fontId="13" type="noConversion"/>
  </si>
  <si>
    <t>3023902-其他交通费用</t>
    <phoneticPr fontId="13" type="noConversion"/>
  </si>
  <si>
    <t>3020702-电话通讯费</t>
    <phoneticPr fontId="13" type="noConversion"/>
  </si>
  <si>
    <t>3021800-专用材料费</t>
    <phoneticPr fontId="13" type="noConversion"/>
  </si>
  <si>
    <t>3020600-电费</t>
    <phoneticPr fontId="13" type="noConversion"/>
  </si>
  <si>
    <t>2200509-气象服务</t>
  </si>
  <si>
    <t>2200509-气象服务</t>
    <phoneticPr fontId="13" type="noConversion"/>
  </si>
  <si>
    <t>50502-商品和服务支出</t>
  </si>
  <si>
    <t>50502-商品和服务支出</t>
    <phoneticPr fontId="13" type="noConversion"/>
  </si>
  <si>
    <t>特定目标类</t>
  </si>
  <si>
    <t>北京青年学者项目</t>
  </si>
  <si>
    <t>2200509-其他气象事务</t>
  </si>
  <si>
    <t>2200509-其他气象事务</t>
    <phoneticPr fontId="13" type="noConversion"/>
  </si>
  <si>
    <t>城区大气成分站运行维持费</t>
    <phoneticPr fontId="13" type="noConversion"/>
  </si>
  <si>
    <t>其他运转类</t>
    <phoneticPr fontId="13" type="noConversion"/>
  </si>
  <si>
    <t>气象服务</t>
    <phoneticPr fontId="13" type="noConversion"/>
  </si>
  <si>
    <t>苗世光</t>
  </si>
  <si>
    <t>010-52130280</t>
  </si>
  <si>
    <t xml:space="preserve"> 城区大气成分站运行维持费</t>
    <phoneticPr fontId="13" type="noConversion"/>
  </si>
  <si>
    <t>马志强</t>
    <phoneticPr fontId="13" type="noConversion"/>
  </si>
  <si>
    <t>010-6841378</t>
    <phoneticPr fontId="13" type="noConversion"/>
  </si>
  <si>
    <t>产出指标</t>
    <phoneticPr fontId="13" type="noConversion"/>
  </si>
  <si>
    <t>质量指标</t>
    <phoneticPr fontId="13" type="noConversion"/>
  </si>
  <si>
    <t>数量指标</t>
    <phoneticPr fontId="13" type="noConversion"/>
  </si>
  <si>
    <t>激光雷达全年正常工作</t>
    <phoneticPr fontId="13" type="noConversion"/>
  </si>
  <si>
    <t>定性</t>
    <phoneticPr fontId="13" type="noConversion"/>
  </si>
  <si>
    <t>移动应急车设备运行基本正常，故障次数出现频次降低</t>
    <phoneticPr fontId="13" type="noConversion"/>
  </si>
  <si>
    <t>&lt;</t>
    <phoneticPr fontId="13" type="noConversion"/>
  </si>
  <si>
    <t>次</t>
    <phoneticPr fontId="13" type="noConversion"/>
  </si>
  <si>
    <t>正常</t>
    <phoneticPr fontId="13" type="noConversion"/>
  </si>
  <si>
    <t>激光雷达运行正常，故障次数降低</t>
    <phoneticPr fontId="13" type="noConversion"/>
  </si>
  <si>
    <t>移动应急车及设备全年运行正常</t>
    <phoneticPr fontId="13" type="noConversion"/>
  </si>
  <si>
    <t>效益指标</t>
    <phoneticPr fontId="13" type="noConversion"/>
  </si>
  <si>
    <t>社会效益指标</t>
    <phoneticPr fontId="13" type="noConversion"/>
  </si>
  <si>
    <t>满意度指标</t>
    <phoneticPr fontId="13" type="noConversion"/>
  </si>
  <si>
    <t>服务对象满意度指标</t>
    <phoneticPr fontId="13" type="noConversion"/>
  </si>
  <si>
    <t>成本指标</t>
    <phoneticPr fontId="13" type="noConversion"/>
  </si>
  <si>
    <t>经济成本指标</t>
    <phoneticPr fontId="13" type="noConversion"/>
  </si>
  <si>
    <t>大气成分站质控后观测数据存储于市局信息中心，供业务和科研工作适用。</t>
  </si>
  <si>
    <t>大气成分站质控后观测数据存储于市局信息中心，供业务和科研工作适用。</t>
    <phoneticPr fontId="13" type="noConversion"/>
  </si>
  <si>
    <t>激光雷达观测数据用于气候变化研究</t>
    <phoneticPr fontId="13" type="noConversion"/>
  </si>
  <si>
    <t>效果显著</t>
    <phoneticPr fontId="13" type="noConversion"/>
  </si>
  <si>
    <t>社会公众满意度提高</t>
    <phoneticPr fontId="13" type="noConversion"/>
  </si>
  <si>
    <t>&gt;</t>
    <phoneticPr fontId="13" type="noConversion"/>
  </si>
  <si>
    <t>%</t>
    <phoneticPr fontId="13" type="noConversion"/>
  </si>
  <si>
    <t>按照《预算管理办法》、《专项经费管理办法》实施预算，严格控制成本。</t>
    <phoneticPr fontId="13" type="noConversion"/>
  </si>
  <si>
    <t>万元</t>
    <phoneticPr fontId="13" type="noConversion"/>
  </si>
  <si>
    <t>初步构建适用于北京城市尺度的气象-水文耦合模式</t>
    <phoneticPr fontId="13" type="noConversion"/>
  </si>
  <si>
    <t>开展北京城区暴雨洪涝模拟研究</t>
    <phoneticPr fontId="13" type="noConversion"/>
  </si>
  <si>
    <t>为气象预报、防灾减灾提供科技支撑</t>
    <phoneticPr fontId="13" type="noConversion"/>
  </si>
  <si>
    <t>科研人员使用满意度</t>
    <phoneticPr fontId="13" type="noConversion"/>
  </si>
  <si>
    <t>经济效益指标</t>
    <phoneticPr fontId="13" type="noConversion"/>
  </si>
  <si>
    <t>服务对象满意度</t>
    <phoneticPr fontId="13" type="noConversion"/>
  </si>
  <si>
    <t>=</t>
    <phoneticPr fontId="13" type="noConversion"/>
  </si>
  <si>
    <t>项</t>
    <phoneticPr fontId="13" type="noConversion"/>
  </si>
  <si>
    <t>良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</si>
</sst>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indexed="8"/>
      <name val="等线"/>
      <family val="2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0"/>
      <color rgb="FF000000"/>
      <name val="SimSun"/>
      <charset val="134"/>
    </font>
    <font>
      <b/>
      <sz val="9"/>
      <color rgb="FF000000"/>
      <name val="黑体"/>
      <family val="3"/>
      <charset val="134"/>
    </font>
    <font>
      <sz val="10"/>
      <color rgb="FF000000"/>
      <name val="Hiragino Sans GB"/>
    </font>
    <font>
      <b/>
      <sz val="9"/>
      <color rgb="FF000000"/>
      <name val="SimSun"/>
      <charset val="134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0"/>
      <color rgb="FF00000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FF2F7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1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left" vertical="center"/>
    </xf>
    <xf numFmtId="0" fontId="16" fillId="0" borderId="13" xfId="0" applyFont="1" applyBorder="1" applyAlignment="1">
      <alignment horizontal="left" vertical="center" wrapText="1"/>
    </xf>
    <xf numFmtId="0" fontId="15" fillId="5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14" fillId="5" borderId="1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0" fillId="4" borderId="0" xfId="0" applyFill="1">
      <alignment vertical="center"/>
    </xf>
    <xf numFmtId="0" fontId="4" fillId="4" borderId="4" xfId="0" applyFont="1" applyFill="1" applyBorder="1" applyAlignment="1">
      <alignment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 wrapText="1"/>
    </xf>
    <xf numFmtId="4" fontId="16" fillId="0" borderId="7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pane ySplit="5" topLeftCell="A21" activePane="bottomLeft" state="frozen"/>
      <selection pane="bottomLeft" activeCell="H34" sqref="H34"/>
    </sheetView>
  </sheetViews>
  <sheetFormatPr defaultColWidth="10" defaultRowHeight="13.8"/>
  <cols>
    <col min="1" max="1" width="1.44140625" customWidth="1"/>
    <col min="2" max="2" width="41" customWidth="1"/>
    <col min="3" max="3" width="20.44140625" customWidth="1"/>
    <col min="4" max="4" width="41" customWidth="1"/>
    <col min="5" max="5" width="20.44140625" customWidth="1"/>
    <col min="6" max="6" width="1.44140625" customWidth="1"/>
    <col min="7" max="7" width="9.77734375" customWidth="1"/>
  </cols>
  <sheetData>
    <row r="1" spans="1:6" ht="16.350000000000001" customHeight="1">
      <c r="A1" s="1"/>
      <c r="B1" s="2"/>
      <c r="C1" s="3"/>
      <c r="D1" s="3"/>
      <c r="E1" s="3"/>
      <c r="F1" s="1"/>
    </row>
    <row r="2" spans="1:6" ht="22.95" customHeight="1">
      <c r="A2" s="4"/>
      <c r="B2" s="94" t="s">
        <v>60</v>
      </c>
      <c r="C2" s="94"/>
      <c r="D2" s="94"/>
      <c r="E2" s="94"/>
      <c r="F2" s="5"/>
    </row>
    <row r="3" spans="1:6" ht="19.5" customHeight="1">
      <c r="A3" s="4"/>
      <c r="B3" s="95"/>
      <c r="C3" s="95"/>
      <c r="D3" s="6"/>
      <c r="E3" s="7" t="s">
        <v>61</v>
      </c>
      <c r="F3" s="5"/>
    </row>
    <row r="4" spans="1:6" ht="23.1" customHeight="1">
      <c r="A4" s="8"/>
      <c r="B4" s="96" t="s">
        <v>62</v>
      </c>
      <c r="C4" s="96"/>
      <c r="D4" s="96" t="s">
        <v>63</v>
      </c>
      <c r="E4" s="96"/>
      <c r="F4" s="10"/>
    </row>
    <row r="5" spans="1:6" ht="23.1" customHeight="1">
      <c r="A5" s="8"/>
      <c r="B5" s="9" t="s">
        <v>64</v>
      </c>
      <c r="C5" s="9" t="s">
        <v>65</v>
      </c>
      <c r="D5" s="9" t="s">
        <v>64</v>
      </c>
      <c r="E5" s="9" t="s">
        <v>65</v>
      </c>
      <c r="F5" s="10"/>
    </row>
    <row r="6" spans="1:6" ht="16.5" customHeight="1">
      <c r="A6" s="97"/>
      <c r="B6" s="11" t="s">
        <v>66</v>
      </c>
      <c r="C6" s="12">
        <v>121.2</v>
      </c>
      <c r="D6" s="13" t="s">
        <v>32</v>
      </c>
      <c r="E6" s="12"/>
      <c r="F6" s="5"/>
    </row>
    <row r="7" spans="1:6" ht="16.5" customHeight="1">
      <c r="A7" s="97"/>
      <c r="B7" s="11" t="s">
        <v>67</v>
      </c>
      <c r="C7" s="12"/>
      <c r="D7" s="13" t="s">
        <v>33</v>
      </c>
      <c r="E7" s="12"/>
      <c r="F7" s="5"/>
    </row>
    <row r="8" spans="1:6" ht="16.5" customHeight="1">
      <c r="A8" s="97"/>
      <c r="B8" s="11" t="s">
        <v>68</v>
      </c>
      <c r="C8" s="12"/>
      <c r="D8" s="13" t="s">
        <v>34</v>
      </c>
      <c r="E8" s="12"/>
      <c r="F8" s="5"/>
    </row>
    <row r="9" spans="1:6" ht="16.5" customHeight="1">
      <c r="A9" s="97"/>
      <c r="B9" s="11" t="s">
        <v>69</v>
      </c>
      <c r="C9" s="12"/>
      <c r="D9" s="13" t="s">
        <v>35</v>
      </c>
      <c r="E9" s="12"/>
      <c r="F9" s="5"/>
    </row>
    <row r="10" spans="1:6" ht="16.5" customHeight="1">
      <c r="A10" s="97"/>
      <c r="B10" s="11" t="s">
        <v>70</v>
      </c>
      <c r="C10" s="12"/>
      <c r="D10" s="13" t="s">
        <v>36</v>
      </c>
      <c r="E10" s="12"/>
      <c r="F10" s="5"/>
    </row>
    <row r="11" spans="1:6" ht="16.5" customHeight="1">
      <c r="A11" s="97"/>
      <c r="B11" s="11" t="s">
        <v>71</v>
      </c>
      <c r="C11" s="12"/>
      <c r="D11" s="13" t="s">
        <v>37</v>
      </c>
      <c r="E11" s="12"/>
      <c r="F11" s="5"/>
    </row>
    <row r="12" spans="1:6" ht="16.5" customHeight="1">
      <c r="A12" s="97"/>
      <c r="B12" s="11" t="s">
        <v>72</v>
      </c>
      <c r="C12" s="12"/>
      <c r="D12" s="13" t="s">
        <v>38</v>
      </c>
      <c r="E12" s="12"/>
      <c r="F12" s="5"/>
    </row>
    <row r="13" spans="1:6" ht="16.5" customHeight="1">
      <c r="A13" s="97"/>
      <c r="B13" s="11" t="s">
        <v>73</v>
      </c>
      <c r="C13" s="12"/>
      <c r="D13" s="13" t="s">
        <v>39</v>
      </c>
      <c r="E13" s="12"/>
      <c r="F13" s="5"/>
    </row>
    <row r="14" spans="1:6" ht="16.5" customHeight="1">
      <c r="A14" s="97"/>
      <c r="B14" s="11" t="s">
        <v>74</v>
      </c>
      <c r="C14" s="12"/>
      <c r="D14" s="13" t="s">
        <v>40</v>
      </c>
      <c r="E14" s="12"/>
      <c r="F14" s="5"/>
    </row>
    <row r="15" spans="1:6" ht="16.5" customHeight="1">
      <c r="A15" s="97"/>
      <c r="B15" s="11"/>
      <c r="C15" s="12"/>
      <c r="D15" s="13" t="s">
        <v>41</v>
      </c>
      <c r="E15" s="12"/>
      <c r="F15" s="5"/>
    </row>
    <row r="16" spans="1:6" ht="16.5" customHeight="1">
      <c r="A16" s="97"/>
      <c r="B16" s="11"/>
      <c r="C16" s="12"/>
      <c r="D16" s="13" t="s">
        <v>42</v>
      </c>
      <c r="E16" s="12"/>
      <c r="F16" s="5"/>
    </row>
    <row r="17" spans="1:6" ht="16.5" customHeight="1">
      <c r="A17" s="97"/>
      <c r="B17" s="11"/>
      <c r="C17" s="12"/>
      <c r="D17" s="13" t="s">
        <v>43</v>
      </c>
      <c r="E17" s="12"/>
      <c r="F17" s="5"/>
    </row>
    <row r="18" spans="1:6" ht="16.5" customHeight="1">
      <c r="A18" s="97"/>
      <c r="B18" s="11"/>
      <c r="C18" s="12"/>
      <c r="D18" s="13" t="s">
        <v>44</v>
      </c>
      <c r="E18" s="12"/>
      <c r="F18" s="5"/>
    </row>
    <row r="19" spans="1:6" ht="16.5" customHeight="1">
      <c r="A19" s="97"/>
      <c r="B19" s="11"/>
      <c r="C19" s="12"/>
      <c r="D19" s="13" t="s">
        <v>45</v>
      </c>
      <c r="E19" s="12"/>
      <c r="F19" s="5"/>
    </row>
    <row r="20" spans="1:6" ht="16.5" customHeight="1">
      <c r="A20" s="97"/>
      <c r="B20" s="11"/>
      <c r="C20" s="12"/>
      <c r="D20" s="13" t="s">
        <v>46</v>
      </c>
      <c r="E20" s="12"/>
      <c r="F20" s="5"/>
    </row>
    <row r="21" spans="1:6" ht="16.5" customHeight="1">
      <c r="A21" s="97"/>
      <c r="B21" s="11"/>
      <c r="C21" s="12"/>
      <c r="D21" s="13" t="s">
        <v>47</v>
      </c>
      <c r="E21" s="12"/>
      <c r="F21" s="5"/>
    </row>
    <row r="22" spans="1:6" ht="16.5" customHeight="1">
      <c r="A22" s="97"/>
      <c r="B22" s="11"/>
      <c r="C22" s="12"/>
      <c r="D22" s="13" t="s">
        <v>48</v>
      </c>
      <c r="E22" s="12"/>
      <c r="F22" s="5"/>
    </row>
    <row r="23" spans="1:6" ht="16.5" customHeight="1">
      <c r="A23" s="97"/>
      <c r="B23" s="11"/>
      <c r="C23" s="12"/>
      <c r="D23" s="13" t="s">
        <v>49</v>
      </c>
      <c r="E23" s="12"/>
      <c r="F23" s="5"/>
    </row>
    <row r="24" spans="1:6" ht="16.5" customHeight="1">
      <c r="A24" s="97"/>
      <c r="B24" s="11"/>
      <c r="C24" s="12"/>
      <c r="D24" s="13" t="s">
        <v>50</v>
      </c>
      <c r="E24" s="12">
        <v>121.2</v>
      </c>
      <c r="F24" s="5"/>
    </row>
    <row r="25" spans="1:6" ht="16.5" customHeight="1">
      <c r="A25" s="97"/>
      <c r="B25" s="11"/>
      <c r="C25" s="12"/>
      <c r="D25" s="13" t="s">
        <v>51</v>
      </c>
      <c r="E25" s="12"/>
      <c r="F25" s="5"/>
    </row>
    <row r="26" spans="1:6" ht="16.5" customHeight="1">
      <c r="A26" s="97"/>
      <c r="B26" s="11"/>
      <c r="C26" s="12"/>
      <c r="D26" s="13" t="s">
        <v>52</v>
      </c>
      <c r="E26" s="12"/>
      <c r="F26" s="5"/>
    </row>
    <row r="27" spans="1:6" ht="16.5" customHeight="1">
      <c r="A27" s="97"/>
      <c r="B27" s="11"/>
      <c r="C27" s="12"/>
      <c r="D27" s="13" t="s">
        <v>53</v>
      </c>
      <c r="E27" s="12"/>
      <c r="F27" s="5"/>
    </row>
    <row r="28" spans="1:6" ht="16.5" customHeight="1">
      <c r="A28" s="97"/>
      <c r="B28" s="11"/>
      <c r="C28" s="12"/>
      <c r="D28" s="13" t="s">
        <v>54</v>
      </c>
      <c r="E28" s="12"/>
      <c r="F28" s="5"/>
    </row>
    <row r="29" spans="1:6" ht="16.5" customHeight="1">
      <c r="A29" s="97"/>
      <c r="B29" s="11"/>
      <c r="C29" s="12"/>
      <c r="D29" s="13" t="s">
        <v>55</v>
      </c>
      <c r="E29" s="12"/>
      <c r="F29" s="5"/>
    </row>
    <row r="30" spans="1:6" ht="16.5" customHeight="1">
      <c r="A30" s="97"/>
      <c r="B30" s="11"/>
      <c r="C30" s="12"/>
      <c r="D30" s="13" t="s">
        <v>56</v>
      </c>
      <c r="E30" s="12"/>
      <c r="F30" s="5"/>
    </row>
    <row r="31" spans="1:6" ht="16.5" customHeight="1">
      <c r="A31" s="97"/>
      <c r="B31" s="11"/>
      <c r="C31" s="12"/>
      <c r="D31" s="13" t="s">
        <v>57</v>
      </c>
      <c r="E31" s="12"/>
      <c r="F31" s="5"/>
    </row>
    <row r="32" spans="1:6" ht="16.5" customHeight="1">
      <c r="A32" s="97"/>
      <c r="B32" s="11"/>
      <c r="C32" s="12"/>
      <c r="D32" s="13" t="s">
        <v>58</v>
      </c>
      <c r="E32" s="12"/>
      <c r="F32" s="5"/>
    </row>
    <row r="33" spans="1:6" ht="16.5" customHeight="1">
      <c r="A33" s="4"/>
      <c r="B33" s="14" t="s">
        <v>75</v>
      </c>
      <c r="C33" s="15">
        <v>121.2</v>
      </c>
      <c r="D33" s="14" t="s">
        <v>76</v>
      </c>
      <c r="E33" s="15">
        <v>121.2</v>
      </c>
      <c r="F33" s="5"/>
    </row>
    <row r="34" spans="1:6" ht="16.5" customHeight="1">
      <c r="A34" s="4"/>
      <c r="B34" s="11" t="s">
        <v>77</v>
      </c>
      <c r="C34" s="12">
        <v>0</v>
      </c>
      <c r="D34" s="11" t="s">
        <v>78</v>
      </c>
      <c r="E34" s="12">
        <v>0</v>
      </c>
      <c r="F34" s="5"/>
    </row>
    <row r="35" spans="1:6" ht="16.5" customHeight="1">
      <c r="A35" s="4"/>
      <c r="B35" s="14" t="s">
        <v>79</v>
      </c>
      <c r="C35" s="15">
        <v>121.2</v>
      </c>
      <c r="D35" s="14" t="s">
        <v>80</v>
      </c>
      <c r="E35" s="15">
        <v>121.2</v>
      </c>
      <c r="F35" s="5"/>
    </row>
    <row r="36" spans="1:6" ht="9.75" customHeight="1">
      <c r="A36" s="16"/>
      <c r="B36" s="17"/>
      <c r="C36" s="17"/>
      <c r="D36" s="17"/>
      <c r="E36" s="17"/>
      <c r="F36" s="18"/>
    </row>
  </sheetData>
  <mergeCells count="5">
    <mergeCell ref="B2:E2"/>
    <mergeCell ref="B3:C3"/>
    <mergeCell ref="B4:C4"/>
    <mergeCell ref="D4:E4"/>
    <mergeCell ref="A6:A32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8"/>
  <sheetViews>
    <sheetView workbookViewId="0">
      <pane ySplit="5" topLeftCell="A6" activePane="bottomLeft" state="frozen"/>
      <selection pane="bottomLeft"/>
    </sheetView>
  </sheetViews>
  <sheetFormatPr defaultColWidth="10" defaultRowHeight="13.8"/>
  <cols>
    <col min="1" max="1" width="1.44140625" customWidth="1"/>
    <col min="2" max="4" width="30.77734375" customWidth="1"/>
    <col min="5" max="7" width="16.33203125" customWidth="1"/>
    <col min="8" max="8" width="1.44140625" customWidth="1"/>
    <col min="9" max="11" width="9.77734375" customWidth="1"/>
  </cols>
  <sheetData>
    <row r="1" spans="1:8" ht="16.350000000000001" customHeight="1">
      <c r="A1" s="55"/>
      <c r="B1" s="2"/>
      <c r="C1" s="3"/>
      <c r="D1" s="3"/>
      <c r="E1" s="3"/>
      <c r="F1" s="3"/>
      <c r="G1" s="3" t="s">
        <v>0</v>
      </c>
      <c r="H1" s="45"/>
    </row>
    <row r="2" spans="1:8" ht="22.95" customHeight="1">
      <c r="A2" s="56"/>
      <c r="B2" s="94" t="s">
        <v>143</v>
      </c>
      <c r="C2" s="94"/>
      <c r="D2" s="94"/>
      <c r="E2" s="94"/>
      <c r="F2" s="94"/>
      <c r="G2" s="94"/>
      <c r="H2" s="46"/>
    </row>
    <row r="3" spans="1:8" ht="19.5" customHeight="1">
      <c r="A3" s="57"/>
      <c r="B3" s="95"/>
      <c r="C3" s="95"/>
      <c r="D3" s="95"/>
      <c r="E3" s="6"/>
      <c r="F3" s="6"/>
      <c r="G3" s="7" t="s">
        <v>61</v>
      </c>
      <c r="H3" s="43"/>
    </row>
    <row r="4" spans="1:8" ht="22.95" customHeight="1">
      <c r="A4" s="8"/>
      <c r="B4" s="98" t="s">
        <v>98</v>
      </c>
      <c r="C4" s="98" t="s">
        <v>99</v>
      </c>
      <c r="D4" s="98" t="s">
        <v>100</v>
      </c>
      <c r="E4" s="98" t="s">
        <v>144</v>
      </c>
      <c r="F4" s="98"/>
      <c r="G4" s="98"/>
      <c r="H4" s="8"/>
    </row>
    <row r="5" spans="1:8" ht="22.95" customHeight="1">
      <c r="A5" s="8"/>
      <c r="B5" s="98"/>
      <c r="C5" s="98"/>
      <c r="D5" s="98"/>
      <c r="E5" s="26" t="s">
        <v>83</v>
      </c>
      <c r="F5" s="26" t="s">
        <v>101</v>
      </c>
      <c r="G5" s="26" t="s">
        <v>102</v>
      </c>
      <c r="H5" s="8"/>
    </row>
    <row r="6" spans="1:8" ht="16.5" customHeight="1">
      <c r="A6" s="4"/>
      <c r="B6" s="39" t="s">
        <v>1</v>
      </c>
      <c r="C6" s="39" t="s">
        <v>1</v>
      </c>
      <c r="D6" s="39" t="s">
        <v>1</v>
      </c>
      <c r="E6" s="12"/>
      <c r="F6" s="12"/>
      <c r="G6" s="12"/>
      <c r="H6" s="4"/>
    </row>
    <row r="7" spans="1:8" ht="16.5" customHeight="1">
      <c r="A7" s="27"/>
      <c r="B7" s="52"/>
      <c r="C7" s="52"/>
      <c r="D7" s="28" t="s">
        <v>96</v>
      </c>
      <c r="E7" s="15"/>
      <c r="F7" s="15"/>
      <c r="G7" s="15"/>
      <c r="H7" s="27"/>
    </row>
    <row r="8" spans="1:8" ht="9.75" customHeight="1">
      <c r="A8" s="54"/>
      <c r="B8" s="17"/>
      <c r="C8" s="17"/>
      <c r="D8" s="17"/>
      <c r="E8" s="17"/>
      <c r="F8" s="17"/>
      <c r="G8" s="17"/>
      <c r="H8" s="48"/>
    </row>
  </sheetData>
  <mergeCells count="6">
    <mergeCell ref="B2:G2"/>
    <mergeCell ref="B3:D3"/>
    <mergeCell ref="B4:B5"/>
    <mergeCell ref="C4:C5"/>
    <mergeCell ref="D4:D5"/>
    <mergeCell ref="E4:G4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9"/>
  <sheetViews>
    <sheetView workbookViewId="0">
      <pane ySplit="6" topLeftCell="A7" activePane="bottomLeft" state="frozen"/>
      <selection pane="bottomLeft"/>
    </sheetView>
  </sheetViews>
  <sheetFormatPr defaultColWidth="10" defaultRowHeight="13.8"/>
  <cols>
    <col min="1" max="1" width="1.44140625" customWidth="1"/>
    <col min="2" max="2" width="12" customWidth="1"/>
    <col min="3" max="11" width="16.33203125" customWidth="1"/>
    <col min="12" max="12" width="1.44140625" customWidth="1"/>
    <col min="13" max="14" width="9.77734375" customWidth="1"/>
  </cols>
  <sheetData>
    <row r="1" spans="1:12" ht="16.350000000000001" customHeight="1">
      <c r="A1" s="36"/>
      <c r="B1" s="37"/>
      <c r="C1" s="32"/>
      <c r="D1" s="19"/>
      <c r="E1" s="32"/>
      <c r="F1" s="32"/>
      <c r="G1" s="19"/>
      <c r="H1" s="32" t="s">
        <v>0</v>
      </c>
      <c r="I1" s="19"/>
      <c r="J1" s="19"/>
      <c r="K1" s="32"/>
      <c r="L1" s="20"/>
    </row>
    <row r="2" spans="1:12" ht="22.95" customHeight="1">
      <c r="A2" s="5"/>
      <c r="B2" s="94" t="s">
        <v>145</v>
      </c>
      <c r="C2" s="94"/>
      <c r="D2" s="94"/>
      <c r="E2" s="94"/>
      <c r="F2" s="94"/>
      <c r="G2" s="94"/>
      <c r="H2" s="94"/>
      <c r="I2" s="94"/>
      <c r="J2" s="94"/>
      <c r="K2" s="94"/>
      <c r="L2" s="21"/>
    </row>
    <row r="3" spans="1:12" ht="19.5" customHeight="1">
      <c r="A3" s="5"/>
      <c r="B3" s="101"/>
      <c r="C3" s="101"/>
      <c r="D3" s="101"/>
      <c r="E3" s="101"/>
      <c r="F3" s="22"/>
      <c r="G3" s="23"/>
      <c r="H3" s="22"/>
      <c r="I3" s="23"/>
      <c r="J3" s="23"/>
      <c r="K3" s="38" t="s">
        <v>61</v>
      </c>
      <c r="L3" s="24"/>
    </row>
    <row r="4" spans="1:12" ht="22.95" customHeight="1">
      <c r="A4" s="10"/>
      <c r="B4" s="104" t="s">
        <v>146</v>
      </c>
      <c r="C4" s="104" t="s">
        <v>147</v>
      </c>
      <c r="D4" s="104" t="s">
        <v>148</v>
      </c>
      <c r="E4" s="104" t="s">
        <v>149</v>
      </c>
      <c r="F4" s="104" t="s">
        <v>150</v>
      </c>
      <c r="G4" s="104"/>
      <c r="H4" s="104"/>
      <c r="I4" s="104"/>
      <c r="J4" s="104"/>
      <c r="K4" s="104"/>
      <c r="L4" s="10"/>
    </row>
    <row r="5" spans="1:12" ht="22.95" customHeight="1">
      <c r="A5" s="8"/>
      <c r="B5" s="104"/>
      <c r="C5" s="104"/>
      <c r="D5" s="104"/>
      <c r="E5" s="104"/>
      <c r="F5" s="104" t="s">
        <v>151</v>
      </c>
      <c r="G5" s="104" t="s">
        <v>152</v>
      </c>
      <c r="H5" s="104"/>
      <c r="I5" s="104"/>
      <c r="J5" s="104"/>
      <c r="K5" s="104"/>
      <c r="L5" s="58"/>
    </row>
    <row r="6" spans="1:12" ht="22.95" customHeight="1">
      <c r="A6" s="10"/>
      <c r="B6" s="104"/>
      <c r="C6" s="104"/>
      <c r="D6" s="104"/>
      <c r="E6" s="104"/>
      <c r="F6" s="104"/>
      <c r="G6" s="25" t="s">
        <v>85</v>
      </c>
      <c r="H6" s="25" t="s">
        <v>153</v>
      </c>
      <c r="I6" s="25" t="s">
        <v>154</v>
      </c>
      <c r="J6" s="25" t="s">
        <v>155</v>
      </c>
      <c r="K6" s="25" t="s">
        <v>156</v>
      </c>
      <c r="L6" s="10"/>
    </row>
    <row r="7" spans="1:12" ht="16.5" customHeight="1">
      <c r="A7" s="5"/>
      <c r="B7" s="59">
        <v>2022</v>
      </c>
      <c r="C7" s="12"/>
      <c r="D7" s="12"/>
      <c r="E7" s="12"/>
      <c r="F7" s="12"/>
      <c r="G7" s="12"/>
      <c r="H7" s="12"/>
      <c r="I7" s="12"/>
      <c r="J7" s="12"/>
      <c r="K7" s="12"/>
      <c r="L7" s="5"/>
    </row>
    <row r="8" spans="1:12" ht="16.5" customHeight="1">
      <c r="A8" s="5"/>
      <c r="B8" s="59" t="s">
        <v>157</v>
      </c>
      <c r="C8" s="12"/>
      <c r="D8" s="12"/>
      <c r="E8" s="12"/>
      <c r="F8" s="12"/>
      <c r="G8" s="12"/>
      <c r="H8" s="12"/>
      <c r="I8" s="12"/>
      <c r="J8" s="12"/>
      <c r="K8" s="12"/>
      <c r="L8" s="5"/>
    </row>
    <row r="9" spans="1:12" ht="9.75" customHeight="1">
      <c r="A9" s="18"/>
      <c r="B9" s="35"/>
      <c r="C9" s="35"/>
      <c r="D9" s="35"/>
      <c r="E9" s="35"/>
      <c r="F9" s="35"/>
      <c r="G9" s="35"/>
      <c r="H9" s="35"/>
      <c r="I9" s="35"/>
      <c r="J9" s="35"/>
      <c r="K9" s="35"/>
      <c r="L9" s="31"/>
    </row>
  </sheetData>
  <mergeCells count="9">
    <mergeCell ref="B2:K2"/>
    <mergeCell ref="B3:E3"/>
    <mergeCell ref="B4:B6"/>
    <mergeCell ref="C4:C6"/>
    <mergeCell ref="D4:D6"/>
    <mergeCell ref="E4:E6"/>
    <mergeCell ref="F4:K4"/>
    <mergeCell ref="F5:F6"/>
    <mergeCell ref="G5:K5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8"/>
  <sheetViews>
    <sheetView workbookViewId="0">
      <pane ySplit="5" topLeftCell="A6" activePane="bottomLeft" state="frozen"/>
      <selection pane="bottomLeft"/>
    </sheetView>
  </sheetViews>
  <sheetFormatPr defaultColWidth="10" defaultRowHeight="13.8"/>
  <cols>
    <col min="1" max="1" width="1.44140625" customWidth="1"/>
    <col min="2" max="2" width="27.44140625" customWidth="1"/>
    <col min="3" max="3" width="15.33203125" customWidth="1"/>
    <col min="4" max="4" width="20" customWidth="1"/>
    <col min="5" max="5" width="24.33203125" customWidth="1"/>
    <col min="6" max="6" width="20.44140625" customWidth="1"/>
    <col min="7" max="7" width="16.33203125" customWidth="1"/>
    <col min="8" max="8" width="1.44140625" customWidth="1"/>
  </cols>
  <sheetData>
    <row r="1" spans="1:8" ht="16.350000000000001" customHeight="1">
      <c r="A1" s="60"/>
      <c r="B1" s="37"/>
      <c r="C1" s="19"/>
      <c r="D1" s="19"/>
      <c r="E1" s="19"/>
      <c r="F1" s="19"/>
      <c r="G1" s="19"/>
      <c r="H1" s="61"/>
    </row>
    <row r="2" spans="1:8" ht="22.95" customHeight="1">
      <c r="A2" s="62"/>
      <c r="B2" s="94" t="s">
        <v>158</v>
      </c>
      <c r="C2" s="94"/>
      <c r="D2" s="94"/>
      <c r="E2" s="94"/>
      <c r="F2" s="94"/>
      <c r="G2" s="94"/>
      <c r="H2" s="63" t="s">
        <v>159</v>
      </c>
    </row>
    <row r="3" spans="1:8" ht="19.5" customHeight="1">
      <c r="A3" s="47"/>
      <c r="B3" s="101"/>
      <c r="C3" s="101"/>
      <c r="D3" s="22"/>
      <c r="E3" s="22"/>
      <c r="F3" s="22"/>
      <c r="G3" s="64" t="s">
        <v>61</v>
      </c>
      <c r="H3" s="65"/>
    </row>
    <row r="4" spans="1:8" ht="23.1" customHeight="1">
      <c r="A4" s="34"/>
      <c r="B4" s="104" t="s">
        <v>110</v>
      </c>
      <c r="C4" s="104" t="s">
        <v>160</v>
      </c>
      <c r="D4" s="104"/>
      <c r="E4" s="104"/>
      <c r="F4" s="104" t="s">
        <v>161</v>
      </c>
      <c r="G4" s="104" t="s">
        <v>162</v>
      </c>
      <c r="H4" s="34"/>
    </row>
    <row r="5" spans="1:8" ht="23.1" customHeight="1">
      <c r="A5" s="8"/>
      <c r="B5" s="104"/>
      <c r="C5" s="25" t="s">
        <v>163</v>
      </c>
      <c r="D5" s="25" t="s">
        <v>164</v>
      </c>
      <c r="E5" s="25" t="s">
        <v>165</v>
      </c>
      <c r="F5" s="104"/>
      <c r="G5" s="104"/>
      <c r="H5" s="66"/>
    </row>
    <row r="6" spans="1:8" ht="16.5" customHeight="1">
      <c r="A6" s="67"/>
      <c r="B6" s="28" t="s">
        <v>96</v>
      </c>
      <c r="C6" s="52"/>
      <c r="D6" s="52"/>
      <c r="E6" s="52"/>
      <c r="F6" s="52"/>
      <c r="G6" s="12"/>
      <c r="H6" s="67"/>
    </row>
    <row r="7" spans="1:8" ht="16.5" customHeight="1">
      <c r="A7" s="47"/>
      <c r="B7" s="39" t="s">
        <v>1</v>
      </c>
      <c r="C7" s="39" t="s">
        <v>1</v>
      </c>
      <c r="D7" s="39" t="s">
        <v>1</v>
      </c>
      <c r="E7" s="39" t="s">
        <v>1</v>
      </c>
      <c r="F7" s="39" t="s">
        <v>1</v>
      </c>
      <c r="G7" s="68"/>
      <c r="H7" s="47"/>
    </row>
    <row r="8" spans="1:8" ht="9.75" customHeight="1">
      <c r="A8" s="69"/>
      <c r="B8" s="42"/>
      <c r="C8" s="42"/>
      <c r="D8" s="42"/>
      <c r="E8" s="42"/>
      <c r="F8" s="42"/>
      <c r="G8" s="42"/>
      <c r="H8" s="70"/>
    </row>
  </sheetData>
  <mergeCells count="6">
    <mergeCell ref="B2:G2"/>
    <mergeCell ref="B3:C3"/>
    <mergeCell ref="B4:B5"/>
    <mergeCell ref="C4:E4"/>
    <mergeCell ref="F4:F5"/>
    <mergeCell ref="G4:G5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18"/>
  <sheetViews>
    <sheetView topLeftCell="E1" workbookViewId="0">
      <pane ySplit="5" topLeftCell="A6" activePane="bottomLeft" state="frozen"/>
      <selection pane="bottomLeft" activeCell="J23" sqref="J23"/>
    </sheetView>
  </sheetViews>
  <sheetFormatPr defaultColWidth="10" defaultRowHeight="13.8"/>
  <cols>
    <col min="1" max="1" width="1.44140625" customWidth="1"/>
    <col min="2" max="2" width="17.77734375" customWidth="1"/>
    <col min="3" max="3" width="17.88671875" customWidth="1"/>
    <col min="4" max="4" width="12.21875" customWidth="1"/>
    <col min="5" max="5" width="10.44140625" customWidth="1"/>
    <col min="6" max="6" width="11.33203125" customWidth="1"/>
    <col min="7" max="9" width="12.21875" customWidth="1"/>
    <col min="10" max="10" width="51.44140625" customWidth="1"/>
    <col min="11" max="13" width="12.21875" customWidth="1"/>
    <col min="14" max="14" width="12.6640625" customWidth="1"/>
    <col min="15" max="15" width="14.6640625" customWidth="1"/>
    <col min="16" max="16" width="12.6640625" customWidth="1"/>
    <col min="17" max="17" width="1.44140625" customWidth="1"/>
    <col min="18" max="21" width="9.77734375" customWidth="1"/>
  </cols>
  <sheetData>
    <row r="1" spans="1:17" ht="16.350000000000001" customHeight="1">
      <c r="A1" s="71"/>
      <c r="B1" s="37"/>
      <c r="C1" s="32"/>
      <c r="D1" s="32"/>
      <c r="E1" s="32"/>
      <c r="F1" s="32"/>
      <c r="G1" s="32"/>
      <c r="H1" s="32"/>
      <c r="I1" s="32"/>
      <c r="J1" s="37"/>
      <c r="K1" s="32"/>
      <c r="L1" s="32"/>
      <c r="M1" s="32"/>
      <c r="N1" s="32"/>
      <c r="O1" s="32"/>
      <c r="P1" s="32"/>
      <c r="Q1" s="61"/>
    </row>
    <row r="2" spans="1:17" ht="22.95" customHeight="1">
      <c r="A2" s="72"/>
      <c r="B2" s="94" t="s">
        <v>166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63"/>
    </row>
    <row r="3" spans="1:17" ht="19.5" customHeight="1">
      <c r="A3" s="73"/>
      <c r="B3" s="101"/>
      <c r="C3" s="101"/>
      <c r="D3" s="22"/>
      <c r="E3" s="22"/>
      <c r="F3" s="22"/>
      <c r="G3" s="22"/>
      <c r="H3" s="22"/>
      <c r="I3" s="22"/>
      <c r="J3" s="74"/>
      <c r="K3" s="74"/>
      <c r="L3" s="74"/>
      <c r="M3" s="74"/>
      <c r="N3" s="74"/>
      <c r="O3" s="105" t="s">
        <v>61</v>
      </c>
      <c r="P3" s="105"/>
      <c r="Q3" s="65"/>
    </row>
    <row r="4" spans="1:17" ht="23.1" customHeight="1">
      <c r="A4" s="75"/>
      <c r="B4" s="104" t="s">
        <v>132</v>
      </c>
      <c r="C4" s="104" t="s">
        <v>110</v>
      </c>
      <c r="D4" s="104" t="s">
        <v>167</v>
      </c>
      <c r="E4" s="104" t="s">
        <v>168</v>
      </c>
      <c r="F4" s="104" t="s">
        <v>169</v>
      </c>
      <c r="G4" s="104" t="s">
        <v>170</v>
      </c>
      <c r="H4" s="104" t="s">
        <v>171</v>
      </c>
      <c r="I4" s="104"/>
      <c r="J4" s="104" t="s">
        <v>172</v>
      </c>
      <c r="K4" s="104" t="s">
        <v>173</v>
      </c>
      <c r="L4" s="104" t="s">
        <v>174</v>
      </c>
      <c r="M4" s="104" t="s">
        <v>175</v>
      </c>
      <c r="N4" s="104" t="s">
        <v>176</v>
      </c>
      <c r="O4" s="104" t="s">
        <v>177</v>
      </c>
      <c r="P4" s="104" t="s">
        <v>178</v>
      </c>
      <c r="Q4" s="34"/>
    </row>
    <row r="5" spans="1:17" ht="23.1" customHeight="1">
      <c r="A5" s="76"/>
      <c r="B5" s="104"/>
      <c r="C5" s="104"/>
      <c r="D5" s="104"/>
      <c r="E5" s="104"/>
      <c r="F5" s="104"/>
      <c r="G5" s="104"/>
      <c r="H5" s="25" t="s">
        <v>179</v>
      </c>
      <c r="I5" s="25" t="s">
        <v>180</v>
      </c>
      <c r="J5" s="104"/>
      <c r="K5" s="104"/>
      <c r="L5" s="104"/>
      <c r="M5" s="104"/>
      <c r="N5" s="104"/>
      <c r="O5" s="104"/>
      <c r="P5" s="104"/>
      <c r="Q5" s="58"/>
    </row>
    <row r="6" spans="1:17" ht="5.2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70"/>
    </row>
    <row r="7" spans="1:17" ht="28.8">
      <c r="B7" s="80" t="s">
        <v>181</v>
      </c>
      <c r="C7" s="80" t="s">
        <v>196</v>
      </c>
      <c r="D7" s="80" t="s">
        <v>195</v>
      </c>
      <c r="E7" s="80" t="s">
        <v>202</v>
      </c>
      <c r="F7" s="80" t="s">
        <v>203</v>
      </c>
      <c r="G7" s="93">
        <v>80</v>
      </c>
      <c r="H7">
        <v>80</v>
      </c>
      <c r="J7" t="s">
        <v>233</v>
      </c>
      <c r="K7" t="s">
        <v>207</v>
      </c>
      <c r="L7" t="s">
        <v>209</v>
      </c>
      <c r="M7" t="s">
        <v>233</v>
      </c>
      <c r="N7" t="s">
        <v>239</v>
      </c>
      <c r="O7">
        <v>1</v>
      </c>
      <c r="P7" t="s">
        <v>240</v>
      </c>
    </row>
    <row r="8" spans="1:17">
      <c r="J8" t="s">
        <v>234</v>
      </c>
      <c r="K8" t="s">
        <v>207</v>
      </c>
      <c r="L8" t="s">
        <v>208</v>
      </c>
      <c r="M8" t="s">
        <v>234</v>
      </c>
      <c r="N8" t="s">
        <v>211</v>
      </c>
      <c r="O8" t="s">
        <v>241</v>
      </c>
    </row>
    <row r="9" spans="1:17">
      <c r="J9" t="s">
        <v>235</v>
      </c>
      <c r="K9" t="s">
        <v>218</v>
      </c>
      <c r="L9" t="s">
        <v>237</v>
      </c>
      <c r="M9" t="s">
        <v>235</v>
      </c>
      <c r="N9" t="s">
        <v>211</v>
      </c>
      <c r="O9" t="s">
        <v>241</v>
      </c>
    </row>
    <row r="10" spans="1:17">
      <c r="J10" t="s">
        <v>236</v>
      </c>
      <c r="K10" t="s">
        <v>220</v>
      </c>
      <c r="L10" t="s">
        <v>238</v>
      </c>
      <c r="M10" t="s">
        <v>236</v>
      </c>
      <c r="N10" t="s">
        <v>229</v>
      </c>
      <c r="O10">
        <v>80</v>
      </c>
      <c r="P10" t="s">
        <v>230</v>
      </c>
    </row>
    <row r="11" spans="1:17" ht="28.8">
      <c r="B11" s="80" t="s">
        <v>181</v>
      </c>
      <c r="C11" t="s">
        <v>204</v>
      </c>
      <c r="D11" t="s">
        <v>200</v>
      </c>
      <c r="E11" t="s">
        <v>205</v>
      </c>
      <c r="F11" t="s">
        <v>206</v>
      </c>
      <c r="G11">
        <v>41.2</v>
      </c>
      <c r="H11">
        <v>41.2</v>
      </c>
      <c r="J11" t="s">
        <v>210</v>
      </c>
      <c r="K11" t="s">
        <v>207</v>
      </c>
      <c r="L11" t="s">
        <v>208</v>
      </c>
      <c r="M11" t="s">
        <v>210</v>
      </c>
      <c r="N11" t="s">
        <v>211</v>
      </c>
      <c r="O11" t="s">
        <v>215</v>
      </c>
    </row>
    <row r="12" spans="1:17">
      <c r="J12" t="s">
        <v>212</v>
      </c>
      <c r="K12" t="s">
        <v>207</v>
      </c>
      <c r="L12" t="s">
        <v>209</v>
      </c>
      <c r="M12" t="s">
        <v>212</v>
      </c>
      <c r="N12" t="s">
        <v>213</v>
      </c>
      <c r="O12">
        <v>5</v>
      </c>
      <c r="P12" t="s">
        <v>214</v>
      </c>
    </row>
    <row r="13" spans="1:17">
      <c r="J13" t="s">
        <v>216</v>
      </c>
      <c r="K13" t="s">
        <v>207</v>
      </c>
      <c r="L13" t="s">
        <v>209</v>
      </c>
      <c r="M13" t="s">
        <v>216</v>
      </c>
      <c r="N13" t="s">
        <v>213</v>
      </c>
      <c r="O13">
        <v>6</v>
      </c>
      <c r="P13" t="s">
        <v>214</v>
      </c>
    </row>
    <row r="14" spans="1:17">
      <c r="J14" t="s">
        <v>217</v>
      </c>
      <c r="K14" t="s">
        <v>207</v>
      </c>
      <c r="L14" t="s">
        <v>208</v>
      </c>
      <c r="M14" t="s">
        <v>217</v>
      </c>
      <c r="N14" t="s">
        <v>211</v>
      </c>
      <c r="O14" t="s">
        <v>215</v>
      </c>
    </row>
    <row r="15" spans="1:17">
      <c r="J15" t="s">
        <v>225</v>
      </c>
      <c r="K15" t="s">
        <v>218</v>
      </c>
      <c r="L15" t="s">
        <v>219</v>
      </c>
      <c r="M15" t="s">
        <v>224</v>
      </c>
      <c r="N15" t="s">
        <v>211</v>
      </c>
      <c r="O15" t="s">
        <v>227</v>
      </c>
    </row>
    <row r="16" spans="1:17">
      <c r="J16" t="s">
        <v>226</v>
      </c>
      <c r="K16" t="s">
        <v>218</v>
      </c>
      <c r="L16" t="s">
        <v>219</v>
      </c>
      <c r="M16" t="s">
        <v>226</v>
      </c>
      <c r="N16" t="s">
        <v>211</v>
      </c>
      <c r="O16" t="s">
        <v>227</v>
      </c>
    </row>
    <row r="17" spans="10:16">
      <c r="J17" t="s">
        <v>228</v>
      </c>
      <c r="K17" t="s">
        <v>220</v>
      </c>
      <c r="L17" t="s">
        <v>221</v>
      </c>
      <c r="M17" t="s">
        <v>228</v>
      </c>
      <c r="N17" t="s">
        <v>229</v>
      </c>
      <c r="O17">
        <v>90</v>
      </c>
      <c r="P17" t="s">
        <v>230</v>
      </c>
    </row>
    <row r="18" spans="10:16">
      <c r="J18" t="s">
        <v>231</v>
      </c>
      <c r="K18" t="s">
        <v>222</v>
      </c>
      <c r="L18" t="s">
        <v>223</v>
      </c>
      <c r="M18" t="s">
        <v>231</v>
      </c>
      <c r="N18" t="s">
        <v>213</v>
      </c>
      <c r="O18">
        <v>50</v>
      </c>
      <c r="P18" t="s">
        <v>232</v>
      </c>
    </row>
  </sheetData>
  <mergeCells count="17">
    <mergeCell ref="N4:N5"/>
    <mergeCell ref="O4:O5"/>
    <mergeCell ref="P4:P5"/>
    <mergeCell ref="B2:P2"/>
    <mergeCell ref="B3:C3"/>
    <mergeCell ref="O3:P3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M4:M5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8"/>
  <sheetViews>
    <sheetView topLeftCell="E1" workbookViewId="0">
      <pane ySplit="5" topLeftCell="A6" activePane="bottomLeft" state="frozen"/>
      <selection pane="bottomLeft" activeCell="F13" sqref="F13"/>
    </sheetView>
  </sheetViews>
  <sheetFormatPr defaultColWidth="10" defaultRowHeight="13.8"/>
  <cols>
    <col min="1" max="1" width="1.44140625" customWidth="1"/>
    <col min="2" max="2" width="12" customWidth="1"/>
    <col min="3" max="3" width="30.77734375" customWidth="1"/>
    <col min="4" max="5" width="10.21875" customWidth="1"/>
    <col min="6" max="9" width="12.21875" customWidth="1"/>
    <col min="10" max="10" width="10.21875" customWidth="1"/>
    <col min="11" max="13" width="12.21875" customWidth="1"/>
    <col min="14" max="15" width="10.21875" customWidth="1"/>
    <col min="16" max="20" width="12.21875" customWidth="1"/>
    <col min="21" max="21" width="1.44140625" customWidth="1"/>
    <col min="22" max="23" width="9.77734375" customWidth="1"/>
  </cols>
  <sheetData>
    <row r="1" spans="1:21" ht="16.350000000000001" customHeight="1">
      <c r="A1" s="1"/>
      <c r="B1" s="99"/>
      <c r="C1" s="99"/>
      <c r="D1" s="3"/>
      <c r="E1" s="3"/>
      <c r="F1" s="100"/>
      <c r="G1" s="100"/>
      <c r="H1" s="100"/>
      <c r="I1" s="100"/>
      <c r="J1" s="19"/>
      <c r="K1" s="19"/>
      <c r="L1" s="19"/>
      <c r="M1" s="19"/>
      <c r="N1" s="19"/>
      <c r="O1" s="3"/>
      <c r="P1" s="100"/>
      <c r="Q1" s="100"/>
      <c r="R1" s="100"/>
      <c r="S1" s="100"/>
      <c r="T1" s="100"/>
      <c r="U1" s="20"/>
    </row>
    <row r="2" spans="1:21" ht="22.95" customHeight="1">
      <c r="A2" s="4"/>
      <c r="B2" s="94" t="s">
        <v>81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21"/>
    </row>
    <row r="3" spans="1:21" ht="19.5" customHeight="1">
      <c r="A3" s="4"/>
      <c r="B3" s="95"/>
      <c r="C3" s="95"/>
      <c r="D3" s="22"/>
      <c r="E3" s="22"/>
      <c r="F3" s="101"/>
      <c r="G3" s="101"/>
      <c r="H3" s="101"/>
      <c r="I3" s="101"/>
      <c r="J3" s="23"/>
      <c r="K3" s="23"/>
      <c r="L3" s="23"/>
      <c r="M3" s="23"/>
      <c r="N3" s="23"/>
      <c r="O3" s="102" t="s">
        <v>61</v>
      </c>
      <c r="P3" s="102"/>
      <c r="Q3" s="102"/>
      <c r="R3" s="102"/>
      <c r="S3" s="102"/>
      <c r="T3" s="102"/>
      <c r="U3" s="24"/>
    </row>
    <row r="4" spans="1:21" ht="23.1" customHeight="1">
      <c r="A4" s="8"/>
      <c r="B4" s="104" t="s">
        <v>82</v>
      </c>
      <c r="C4" s="98" t="s">
        <v>59</v>
      </c>
      <c r="D4" s="98" t="s">
        <v>83</v>
      </c>
      <c r="E4" s="98" t="s">
        <v>84</v>
      </c>
      <c r="F4" s="98"/>
      <c r="G4" s="98"/>
      <c r="H4" s="98"/>
      <c r="I4" s="98"/>
      <c r="J4" s="98"/>
      <c r="K4" s="98"/>
      <c r="L4" s="98"/>
      <c r="M4" s="98"/>
      <c r="N4" s="98"/>
      <c r="O4" s="98" t="s">
        <v>77</v>
      </c>
      <c r="P4" s="98"/>
      <c r="Q4" s="98"/>
      <c r="R4" s="98"/>
      <c r="S4" s="98"/>
      <c r="T4" s="98"/>
      <c r="U4" s="10"/>
    </row>
    <row r="5" spans="1:21" ht="34.5" customHeight="1">
      <c r="A5" s="10"/>
      <c r="B5" s="104"/>
      <c r="C5" s="98"/>
      <c r="D5" s="98"/>
      <c r="E5" s="26" t="s">
        <v>85</v>
      </c>
      <c r="F5" s="25" t="s">
        <v>86</v>
      </c>
      <c r="G5" s="25" t="s">
        <v>87</v>
      </c>
      <c r="H5" s="25" t="s">
        <v>88</v>
      </c>
      <c r="I5" s="25" t="s">
        <v>89</v>
      </c>
      <c r="J5" s="25" t="s">
        <v>90</v>
      </c>
      <c r="K5" s="25" t="s">
        <v>91</v>
      </c>
      <c r="L5" s="25" t="s">
        <v>92</v>
      </c>
      <c r="M5" s="25" t="s">
        <v>93</v>
      </c>
      <c r="N5" s="25" t="s">
        <v>94</v>
      </c>
      <c r="O5" s="26" t="s">
        <v>85</v>
      </c>
      <c r="P5" s="25" t="s">
        <v>86</v>
      </c>
      <c r="Q5" s="25" t="s">
        <v>87</v>
      </c>
      <c r="R5" s="25" t="s">
        <v>88</v>
      </c>
      <c r="S5" s="25" t="s">
        <v>89</v>
      </c>
      <c r="T5" s="25" t="s">
        <v>95</v>
      </c>
      <c r="U5" s="10"/>
    </row>
    <row r="6" spans="1:21" ht="34.5" customHeight="1">
      <c r="A6" s="10"/>
      <c r="B6" s="25">
        <v>270009</v>
      </c>
      <c r="C6" s="77" t="s">
        <v>182</v>
      </c>
      <c r="D6" s="26">
        <f>E6</f>
        <v>121.2</v>
      </c>
      <c r="E6" s="26">
        <f>F6</f>
        <v>121.2</v>
      </c>
      <c r="F6" s="25">
        <v>121.2</v>
      </c>
      <c r="G6" s="25"/>
      <c r="H6" s="25"/>
      <c r="I6" s="25"/>
      <c r="J6" s="25"/>
      <c r="K6" s="25"/>
      <c r="L6" s="25"/>
      <c r="M6" s="25"/>
      <c r="N6" s="25"/>
      <c r="O6" s="26"/>
      <c r="P6" s="25"/>
      <c r="Q6" s="25"/>
      <c r="R6" s="25"/>
      <c r="S6" s="25"/>
      <c r="T6" s="25"/>
      <c r="U6" s="10"/>
    </row>
    <row r="7" spans="1:21" ht="16.5" customHeight="1">
      <c r="A7" s="27"/>
      <c r="B7" s="103" t="s">
        <v>96</v>
      </c>
      <c r="C7" s="103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</row>
    <row r="8" spans="1:21" ht="9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31"/>
    </row>
  </sheetData>
  <mergeCells count="13">
    <mergeCell ref="B7:C7"/>
    <mergeCell ref="B4:B5"/>
    <mergeCell ref="C4:C5"/>
    <mergeCell ref="D4:D5"/>
    <mergeCell ref="E4:N4"/>
    <mergeCell ref="O4:T4"/>
    <mergeCell ref="B1:C1"/>
    <mergeCell ref="F1:I1"/>
    <mergeCell ref="P1:T1"/>
    <mergeCell ref="B2:T2"/>
    <mergeCell ref="B3:C3"/>
    <mergeCell ref="F3:I3"/>
    <mergeCell ref="O3:T3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"/>
  <sheetViews>
    <sheetView workbookViewId="0">
      <pane ySplit="5" topLeftCell="A6" activePane="bottomLeft" state="frozen"/>
      <selection pane="bottomLeft" activeCell="H11" sqref="H11"/>
    </sheetView>
  </sheetViews>
  <sheetFormatPr defaultColWidth="10" defaultRowHeight="13.8"/>
  <cols>
    <col min="1" max="1" width="1.44140625" customWidth="1"/>
    <col min="2" max="4" width="30.77734375" customWidth="1"/>
    <col min="5" max="10" width="12.21875" customWidth="1"/>
    <col min="11" max="11" width="1.44140625" customWidth="1"/>
    <col min="12" max="14" width="9.77734375" customWidth="1"/>
  </cols>
  <sheetData>
    <row r="1" spans="1:11" ht="16.350000000000001" customHeight="1">
      <c r="A1" s="1"/>
      <c r="B1" s="3"/>
      <c r="C1" s="19"/>
      <c r="D1" s="19"/>
      <c r="E1" s="32"/>
      <c r="F1" s="32"/>
      <c r="G1" s="32"/>
      <c r="H1" s="32"/>
      <c r="I1" s="32"/>
      <c r="J1" s="32"/>
      <c r="K1" s="1"/>
    </row>
    <row r="2" spans="1:11" ht="22.95" customHeight="1">
      <c r="A2" s="4"/>
      <c r="B2" s="94" t="s">
        <v>97</v>
      </c>
      <c r="C2" s="94"/>
      <c r="D2" s="94"/>
      <c r="E2" s="94"/>
      <c r="F2" s="94"/>
      <c r="G2" s="94"/>
      <c r="H2" s="94"/>
      <c r="I2" s="94"/>
      <c r="J2" s="94"/>
      <c r="K2" s="4"/>
    </row>
    <row r="3" spans="1:11" ht="19.5" customHeight="1">
      <c r="A3" s="4"/>
      <c r="B3" s="95"/>
      <c r="C3" s="95"/>
      <c r="D3" s="23"/>
      <c r="E3" s="6"/>
      <c r="F3" s="33"/>
      <c r="G3" s="33"/>
      <c r="H3" s="33"/>
      <c r="I3" s="33"/>
      <c r="J3" s="7" t="s">
        <v>61</v>
      </c>
      <c r="K3" s="4"/>
    </row>
    <row r="4" spans="1:11" ht="22.95" customHeight="1">
      <c r="A4" s="10"/>
      <c r="B4" s="98" t="s">
        <v>98</v>
      </c>
      <c r="C4" s="98" t="s">
        <v>99</v>
      </c>
      <c r="D4" s="98" t="s">
        <v>100</v>
      </c>
      <c r="E4" s="98" t="s">
        <v>83</v>
      </c>
      <c r="F4" s="98" t="s">
        <v>101</v>
      </c>
      <c r="G4" s="98" t="s">
        <v>102</v>
      </c>
      <c r="H4" s="98" t="s">
        <v>103</v>
      </c>
      <c r="I4" s="98"/>
      <c r="J4" s="98"/>
      <c r="K4" s="10"/>
    </row>
    <row r="5" spans="1:11" ht="34.5" customHeight="1">
      <c r="A5" s="10"/>
      <c r="B5" s="98"/>
      <c r="C5" s="98"/>
      <c r="D5" s="98"/>
      <c r="E5" s="98"/>
      <c r="F5" s="98"/>
      <c r="G5" s="98"/>
      <c r="H5" s="25" t="s">
        <v>104</v>
      </c>
      <c r="I5" s="25" t="s">
        <v>105</v>
      </c>
      <c r="J5" s="25" t="s">
        <v>106</v>
      </c>
      <c r="K5" s="34"/>
    </row>
    <row r="6" spans="1:11" s="88" customFormat="1" ht="34.5" customHeight="1">
      <c r="A6" s="89"/>
      <c r="B6" s="81" t="s">
        <v>192</v>
      </c>
      <c r="C6" s="81" t="s">
        <v>194</v>
      </c>
      <c r="D6" s="81" t="s">
        <v>184</v>
      </c>
      <c r="E6" s="85">
        <f>G6</f>
        <v>94</v>
      </c>
      <c r="F6" s="85"/>
      <c r="G6" s="85">
        <f>59+35</f>
        <v>94</v>
      </c>
      <c r="H6" s="91"/>
      <c r="I6" s="91"/>
      <c r="J6" s="91"/>
      <c r="K6" s="92"/>
    </row>
    <row r="7" spans="1:11" s="88" customFormat="1" ht="34.5" customHeight="1">
      <c r="A7" s="89"/>
      <c r="B7" s="81" t="s">
        <v>192</v>
      </c>
      <c r="C7" s="81" t="s">
        <v>194</v>
      </c>
      <c r="D7" s="81" t="s">
        <v>183</v>
      </c>
      <c r="E7" s="85">
        <f>G7</f>
        <v>8.5</v>
      </c>
      <c r="F7" s="85"/>
      <c r="G7" s="85">
        <f>8+0.5</f>
        <v>8.5</v>
      </c>
      <c r="H7" s="91"/>
      <c r="I7" s="91"/>
      <c r="J7" s="91"/>
      <c r="K7" s="92"/>
    </row>
    <row r="8" spans="1:11" s="88" customFormat="1" ht="34.5" customHeight="1">
      <c r="A8" s="89"/>
      <c r="B8" s="81" t="s">
        <v>191</v>
      </c>
      <c r="C8" s="81" t="s">
        <v>193</v>
      </c>
      <c r="D8" s="81" t="s">
        <v>185</v>
      </c>
      <c r="E8" s="85">
        <f t="shared" ref="E8:E13" si="0">G8</f>
        <v>10</v>
      </c>
      <c r="F8" s="85"/>
      <c r="G8" s="85">
        <f>10</f>
        <v>10</v>
      </c>
      <c r="H8" s="91"/>
      <c r="I8" s="91"/>
      <c r="J8" s="91"/>
      <c r="K8" s="92"/>
    </row>
    <row r="9" spans="1:11" s="88" customFormat="1" ht="34.5" customHeight="1">
      <c r="A9" s="89"/>
      <c r="B9" s="81" t="s">
        <v>191</v>
      </c>
      <c r="C9" s="81" t="s">
        <v>193</v>
      </c>
      <c r="D9" s="81" t="s">
        <v>186</v>
      </c>
      <c r="E9" s="85">
        <f t="shared" si="0"/>
        <v>3</v>
      </c>
      <c r="F9" s="85"/>
      <c r="G9" s="85">
        <v>3</v>
      </c>
      <c r="H9" s="91"/>
      <c r="I9" s="91"/>
      <c r="J9" s="91"/>
      <c r="K9" s="92"/>
    </row>
    <row r="10" spans="1:11" s="88" customFormat="1" ht="34.5" customHeight="1">
      <c r="A10" s="89"/>
      <c r="B10" s="81" t="s">
        <v>191</v>
      </c>
      <c r="C10" s="81" t="s">
        <v>193</v>
      </c>
      <c r="D10" s="81" t="s">
        <v>187</v>
      </c>
      <c r="E10" s="85">
        <f t="shared" si="0"/>
        <v>1</v>
      </c>
      <c r="F10" s="85"/>
      <c r="G10" s="85">
        <v>1</v>
      </c>
      <c r="H10" s="91"/>
      <c r="I10" s="91"/>
      <c r="J10" s="91"/>
      <c r="K10" s="92"/>
    </row>
    <row r="11" spans="1:11" s="88" customFormat="1" ht="34.5" customHeight="1">
      <c r="A11" s="89"/>
      <c r="B11" s="81" t="s">
        <v>191</v>
      </c>
      <c r="C11" s="81" t="s">
        <v>193</v>
      </c>
      <c r="D11" s="81" t="s">
        <v>188</v>
      </c>
      <c r="E11" s="85">
        <f t="shared" si="0"/>
        <v>0.8</v>
      </c>
      <c r="F11" s="85"/>
      <c r="G11" s="85">
        <v>0.8</v>
      </c>
      <c r="H11" s="91"/>
      <c r="I11" s="91"/>
      <c r="J11" s="91"/>
      <c r="K11" s="92"/>
    </row>
    <row r="12" spans="1:11" s="88" customFormat="1" ht="34.5" customHeight="1">
      <c r="A12" s="89"/>
      <c r="B12" s="81" t="s">
        <v>191</v>
      </c>
      <c r="C12" s="81" t="s">
        <v>193</v>
      </c>
      <c r="D12" s="81" t="s">
        <v>189</v>
      </c>
      <c r="E12" s="85">
        <f t="shared" si="0"/>
        <v>1.9</v>
      </c>
      <c r="F12" s="85"/>
      <c r="G12" s="85">
        <v>1.9</v>
      </c>
      <c r="H12" s="91"/>
      <c r="I12" s="91"/>
      <c r="J12" s="91"/>
      <c r="K12" s="92"/>
    </row>
    <row r="13" spans="1:11" s="88" customFormat="1" ht="34.5" customHeight="1">
      <c r="A13" s="89"/>
      <c r="B13" s="81" t="s">
        <v>191</v>
      </c>
      <c r="C13" s="81" t="s">
        <v>193</v>
      </c>
      <c r="D13" s="81" t="s">
        <v>190</v>
      </c>
      <c r="E13" s="85">
        <f t="shared" si="0"/>
        <v>2</v>
      </c>
      <c r="F13" s="85"/>
      <c r="G13" s="85">
        <v>2</v>
      </c>
      <c r="H13" s="91"/>
      <c r="I13" s="91"/>
      <c r="J13" s="91"/>
      <c r="K13" s="92"/>
    </row>
    <row r="14" spans="1:11" ht="26.25" customHeight="1">
      <c r="A14" s="4"/>
      <c r="B14" s="28" t="s">
        <v>96</v>
      </c>
      <c r="C14" s="28"/>
      <c r="D14" s="28"/>
      <c r="E14" s="28">
        <f>SUM(E6:E13)</f>
        <v>121.2</v>
      </c>
      <c r="F14" s="78"/>
      <c r="G14" s="78">
        <f>SUM(G6:G13)</f>
        <v>121.2</v>
      </c>
      <c r="H14" s="29"/>
      <c r="I14" s="29"/>
      <c r="J14" s="29"/>
      <c r="K14" s="27"/>
    </row>
    <row r="15" spans="1:11" ht="9.75" customHeight="1">
      <c r="A15" s="16"/>
      <c r="B15" s="17"/>
      <c r="C15" s="17"/>
      <c r="D15" s="17"/>
      <c r="E15" s="35"/>
      <c r="F15" s="35"/>
      <c r="G15" s="35"/>
      <c r="H15" s="17"/>
      <c r="I15" s="35"/>
      <c r="J15" s="35"/>
      <c r="K15" s="16"/>
    </row>
  </sheetData>
  <mergeCells count="9">
    <mergeCell ref="B2:J2"/>
    <mergeCell ref="B3:C3"/>
    <mergeCell ref="B4:B5"/>
    <mergeCell ref="C4:C5"/>
    <mergeCell ref="D4:D5"/>
    <mergeCell ref="E4:E5"/>
    <mergeCell ref="F4:F5"/>
    <mergeCell ref="G4:G5"/>
    <mergeCell ref="H4:J4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8"/>
  <sheetViews>
    <sheetView workbookViewId="0">
      <pane ySplit="5" topLeftCell="A8" activePane="bottomLeft" state="frozen"/>
      <selection pane="bottomLeft" activeCell="D10" sqref="D10"/>
    </sheetView>
  </sheetViews>
  <sheetFormatPr defaultColWidth="10" defaultRowHeight="13.8"/>
  <cols>
    <col min="1" max="1" width="1.44140625" customWidth="1"/>
    <col min="2" max="2" width="21.109375" customWidth="1"/>
    <col min="3" max="3" width="15.33203125" customWidth="1"/>
    <col min="4" max="4" width="25.21875" customWidth="1"/>
    <col min="5" max="7" width="28.21875" customWidth="1"/>
    <col min="8" max="16" width="12.21875" customWidth="1"/>
    <col min="17" max="17" width="1.44140625" customWidth="1"/>
    <col min="18" max="22" width="9.77734375" customWidth="1"/>
  </cols>
  <sheetData>
    <row r="1" spans="1:17" ht="16.350000000000001" customHeight="1">
      <c r="A1" s="36"/>
      <c r="B1" s="37"/>
      <c r="C1" s="19"/>
      <c r="D1" s="19"/>
      <c r="E1" s="19"/>
      <c r="F1" s="19"/>
      <c r="G1" s="19"/>
      <c r="H1" s="32"/>
      <c r="I1" s="32"/>
      <c r="J1" s="32"/>
      <c r="K1" s="32" t="s">
        <v>0</v>
      </c>
      <c r="L1" s="32"/>
      <c r="M1" s="32"/>
      <c r="N1" s="32"/>
      <c r="O1" s="32"/>
      <c r="P1" s="32"/>
      <c r="Q1" s="20"/>
    </row>
    <row r="2" spans="1:17" ht="22.95" customHeight="1">
      <c r="A2" s="5"/>
      <c r="B2" s="94" t="s">
        <v>107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21"/>
    </row>
    <row r="3" spans="1:17" ht="19.5" customHeight="1">
      <c r="A3" s="5"/>
      <c r="B3" s="95"/>
      <c r="C3" s="95"/>
      <c r="D3" s="95"/>
      <c r="E3" s="23"/>
      <c r="F3" s="23"/>
      <c r="G3" s="23"/>
      <c r="H3" s="22"/>
      <c r="I3" s="22"/>
      <c r="J3" s="22"/>
      <c r="K3" s="22"/>
      <c r="L3" s="22"/>
      <c r="M3" s="22"/>
      <c r="N3" s="22"/>
      <c r="O3" s="105" t="s">
        <v>61</v>
      </c>
      <c r="P3" s="105"/>
      <c r="Q3" s="24"/>
    </row>
    <row r="4" spans="1:17" ht="23.1" customHeight="1">
      <c r="A4" s="10"/>
      <c r="B4" s="104" t="s">
        <v>108</v>
      </c>
      <c r="C4" s="104" t="s">
        <v>109</v>
      </c>
      <c r="D4" s="104" t="s">
        <v>110</v>
      </c>
      <c r="E4" s="104" t="s">
        <v>98</v>
      </c>
      <c r="F4" s="104" t="s">
        <v>99</v>
      </c>
      <c r="G4" s="104" t="s">
        <v>100</v>
      </c>
      <c r="H4" s="104" t="s">
        <v>83</v>
      </c>
      <c r="I4" s="104" t="s">
        <v>111</v>
      </c>
      <c r="J4" s="104"/>
      <c r="K4" s="104"/>
      <c r="L4" s="104" t="s">
        <v>112</v>
      </c>
      <c r="M4" s="104"/>
      <c r="N4" s="104"/>
      <c r="O4" s="104" t="s">
        <v>89</v>
      </c>
      <c r="P4" s="104" t="s">
        <v>95</v>
      </c>
      <c r="Q4" s="10"/>
    </row>
    <row r="5" spans="1:17" ht="34.5" customHeight="1">
      <c r="A5" s="10"/>
      <c r="B5" s="104"/>
      <c r="C5" s="104"/>
      <c r="D5" s="104"/>
      <c r="E5" s="104"/>
      <c r="F5" s="104"/>
      <c r="G5" s="104"/>
      <c r="H5" s="104"/>
      <c r="I5" s="25" t="s">
        <v>113</v>
      </c>
      <c r="J5" s="25" t="s">
        <v>114</v>
      </c>
      <c r="K5" s="25" t="s">
        <v>115</v>
      </c>
      <c r="L5" s="25" t="s">
        <v>113</v>
      </c>
      <c r="M5" s="25" t="s">
        <v>114</v>
      </c>
      <c r="N5" s="25" t="s">
        <v>115</v>
      </c>
      <c r="O5" s="104"/>
      <c r="P5" s="104"/>
      <c r="Q5" s="10"/>
    </row>
    <row r="6" spans="1:17" s="88" customFormat="1" ht="34.5" customHeight="1">
      <c r="A6" s="89"/>
      <c r="B6" s="79" t="s">
        <v>181</v>
      </c>
      <c r="C6" s="79" t="s">
        <v>195</v>
      </c>
      <c r="D6" s="90" t="s">
        <v>196</v>
      </c>
      <c r="E6" s="79" t="s">
        <v>198</v>
      </c>
      <c r="F6" s="81" t="s">
        <v>194</v>
      </c>
      <c r="G6" s="81" t="s">
        <v>184</v>
      </c>
      <c r="H6" s="85">
        <f>J6</f>
        <v>59</v>
      </c>
      <c r="I6" s="85"/>
      <c r="J6" s="85">
        <f>59</f>
        <v>59</v>
      </c>
      <c r="K6" s="91"/>
      <c r="L6" s="91"/>
      <c r="M6" s="91"/>
      <c r="N6" s="91"/>
      <c r="O6" s="91"/>
      <c r="P6" s="91"/>
      <c r="Q6" s="89"/>
    </row>
    <row r="7" spans="1:17" s="88" customFormat="1" ht="34.5" customHeight="1">
      <c r="A7" s="89"/>
      <c r="B7" s="79" t="s">
        <v>181</v>
      </c>
      <c r="C7" s="79" t="s">
        <v>195</v>
      </c>
      <c r="D7" s="90" t="s">
        <v>196</v>
      </c>
      <c r="E7" s="79" t="s">
        <v>198</v>
      </c>
      <c r="F7" s="81" t="s">
        <v>194</v>
      </c>
      <c r="G7" s="81" t="s">
        <v>183</v>
      </c>
      <c r="H7" s="85">
        <f>J7</f>
        <v>8</v>
      </c>
      <c r="I7" s="85"/>
      <c r="J7" s="85">
        <f>8</f>
        <v>8</v>
      </c>
      <c r="K7" s="91"/>
      <c r="L7" s="91"/>
      <c r="M7" s="91"/>
      <c r="N7" s="91"/>
      <c r="O7" s="91"/>
      <c r="P7" s="91"/>
      <c r="Q7" s="89"/>
    </row>
    <row r="8" spans="1:17" s="88" customFormat="1" ht="34.5" customHeight="1">
      <c r="A8" s="89"/>
      <c r="B8" s="79" t="s">
        <v>181</v>
      </c>
      <c r="C8" s="79" t="s">
        <v>195</v>
      </c>
      <c r="D8" s="90" t="s">
        <v>196</v>
      </c>
      <c r="E8" s="79" t="s">
        <v>197</v>
      </c>
      <c r="F8" s="81" t="s">
        <v>193</v>
      </c>
      <c r="G8" s="81" t="s">
        <v>185</v>
      </c>
      <c r="H8" s="85">
        <f t="shared" ref="H8:H15" si="0">J8</f>
        <v>10</v>
      </c>
      <c r="I8" s="85"/>
      <c r="J8" s="85">
        <f>10</f>
        <v>10</v>
      </c>
      <c r="K8" s="91"/>
      <c r="L8" s="91"/>
      <c r="M8" s="91"/>
      <c r="N8" s="91"/>
      <c r="O8" s="91"/>
      <c r="P8" s="91"/>
      <c r="Q8" s="89"/>
    </row>
    <row r="9" spans="1:17" s="88" customFormat="1" ht="34.5" customHeight="1">
      <c r="A9" s="89"/>
      <c r="B9" s="79" t="s">
        <v>182</v>
      </c>
      <c r="C9" s="79" t="s">
        <v>195</v>
      </c>
      <c r="D9" s="90" t="s">
        <v>196</v>
      </c>
      <c r="E9" s="79" t="s">
        <v>197</v>
      </c>
      <c r="F9" s="81" t="s">
        <v>193</v>
      </c>
      <c r="G9" s="81" t="s">
        <v>186</v>
      </c>
      <c r="H9" s="85">
        <f t="shared" si="0"/>
        <v>3</v>
      </c>
      <c r="I9" s="85"/>
      <c r="J9" s="85">
        <v>3</v>
      </c>
      <c r="K9" s="91"/>
      <c r="L9" s="91"/>
      <c r="M9" s="91"/>
      <c r="N9" s="91"/>
      <c r="O9" s="91"/>
      <c r="P9" s="91"/>
      <c r="Q9" s="89"/>
    </row>
    <row r="10" spans="1:17" s="88" customFormat="1" ht="34.5" customHeight="1">
      <c r="A10" s="89"/>
      <c r="B10" s="79" t="s">
        <v>181</v>
      </c>
      <c r="C10" s="79" t="s">
        <v>200</v>
      </c>
      <c r="D10" s="90" t="s">
        <v>199</v>
      </c>
      <c r="E10" s="79" t="s">
        <v>197</v>
      </c>
      <c r="F10" s="81" t="s">
        <v>193</v>
      </c>
      <c r="G10" s="81" t="s">
        <v>183</v>
      </c>
      <c r="H10" s="85">
        <f>J10</f>
        <v>0.5</v>
      </c>
      <c r="I10" s="85"/>
      <c r="J10" s="85">
        <v>0.5</v>
      </c>
      <c r="K10" s="91"/>
      <c r="L10" s="91"/>
      <c r="M10" s="91"/>
      <c r="N10" s="91"/>
      <c r="O10" s="91"/>
      <c r="P10" s="91"/>
      <c r="Q10" s="89"/>
    </row>
    <row r="11" spans="1:17" s="88" customFormat="1" ht="34.5" customHeight="1">
      <c r="A11" s="89"/>
      <c r="B11" s="79" t="s">
        <v>181</v>
      </c>
      <c r="C11" s="79" t="s">
        <v>200</v>
      </c>
      <c r="D11" s="90" t="s">
        <v>199</v>
      </c>
      <c r="E11" s="79" t="s">
        <v>197</v>
      </c>
      <c r="F11" s="81" t="s">
        <v>193</v>
      </c>
      <c r="G11" s="81" t="s">
        <v>187</v>
      </c>
      <c r="H11" s="85">
        <f t="shared" si="0"/>
        <v>1</v>
      </c>
      <c r="I11" s="85"/>
      <c r="J11" s="85">
        <v>1</v>
      </c>
      <c r="K11" s="91"/>
      <c r="L11" s="91"/>
      <c r="M11" s="91"/>
      <c r="N11" s="91"/>
      <c r="O11" s="91"/>
      <c r="P11" s="91"/>
      <c r="Q11" s="89"/>
    </row>
    <row r="12" spans="1:17" s="88" customFormat="1" ht="34.5" customHeight="1">
      <c r="A12" s="89"/>
      <c r="B12" s="79" t="s">
        <v>181</v>
      </c>
      <c r="C12" s="79" t="s">
        <v>200</v>
      </c>
      <c r="D12" s="90" t="s">
        <v>199</v>
      </c>
      <c r="E12" s="79" t="s">
        <v>197</v>
      </c>
      <c r="F12" s="81" t="s">
        <v>193</v>
      </c>
      <c r="G12" s="81" t="s">
        <v>188</v>
      </c>
      <c r="H12" s="85">
        <f t="shared" si="0"/>
        <v>0.8</v>
      </c>
      <c r="I12" s="85"/>
      <c r="J12" s="85">
        <v>0.8</v>
      </c>
      <c r="K12" s="91"/>
      <c r="L12" s="91"/>
      <c r="M12" s="91"/>
      <c r="N12" s="91"/>
      <c r="O12" s="91"/>
      <c r="P12" s="91"/>
      <c r="Q12" s="89"/>
    </row>
    <row r="13" spans="1:17" s="88" customFormat="1" ht="34.5" customHeight="1">
      <c r="A13" s="89"/>
      <c r="B13" s="79" t="s">
        <v>181</v>
      </c>
      <c r="C13" s="79" t="s">
        <v>200</v>
      </c>
      <c r="D13" s="90" t="s">
        <v>199</v>
      </c>
      <c r="E13" s="79" t="s">
        <v>197</v>
      </c>
      <c r="F13" s="81" t="s">
        <v>193</v>
      </c>
      <c r="G13" s="81" t="s">
        <v>189</v>
      </c>
      <c r="H13" s="85">
        <f t="shared" si="0"/>
        <v>1.9</v>
      </c>
      <c r="I13" s="85"/>
      <c r="J13" s="85">
        <v>1.9</v>
      </c>
      <c r="K13" s="91"/>
      <c r="L13" s="91"/>
      <c r="M13" s="91"/>
      <c r="N13" s="91"/>
      <c r="O13" s="91"/>
      <c r="P13" s="91"/>
      <c r="Q13" s="89"/>
    </row>
    <row r="14" spans="1:17" s="88" customFormat="1" ht="34.5" customHeight="1">
      <c r="A14" s="89"/>
      <c r="B14" s="79" t="s">
        <v>181</v>
      </c>
      <c r="C14" s="79" t="s">
        <v>200</v>
      </c>
      <c r="D14" s="90" t="s">
        <v>199</v>
      </c>
      <c r="E14" s="79" t="s">
        <v>197</v>
      </c>
      <c r="F14" s="81" t="s">
        <v>193</v>
      </c>
      <c r="G14" s="81" t="s">
        <v>190</v>
      </c>
      <c r="H14" s="85">
        <f>J14</f>
        <v>2</v>
      </c>
      <c r="I14" s="85"/>
      <c r="J14" s="85">
        <v>2</v>
      </c>
      <c r="K14" s="91"/>
      <c r="L14" s="91"/>
      <c r="M14" s="91"/>
      <c r="N14" s="91"/>
      <c r="O14" s="91"/>
      <c r="P14" s="91"/>
      <c r="Q14" s="89"/>
    </row>
    <row r="15" spans="1:17" s="88" customFormat="1" ht="34.5" customHeight="1">
      <c r="A15" s="89"/>
      <c r="B15" s="79" t="s">
        <v>181</v>
      </c>
      <c r="C15" s="79" t="s">
        <v>200</v>
      </c>
      <c r="D15" s="90" t="s">
        <v>199</v>
      </c>
      <c r="E15" s="79" t="s">
        <v>197</v>
      </c>
      <c r="F15" s="81" t="s">
        <v>193</v>
      </c>
      <c r="G15" s="81" t="s">
        <v>184</v>
      </c>
      <c r="H15" s="85">
        <f t="shared" si="0"/>
        <v>35</v>
      </c>
      <c r="I15" s="85"/>
      <c r="J15" s="85">
        <v>35</v>
      </c>
      <c r="K15" s="91"/>
      <c r="L15" s="91"/>
      <c r="M15" s="91"/>
      <c r="N15" s="91"/>
      <c r="O15" s="91"/>
      <c r="P15" s="91"/>
      <c r="Q15" s="89"/>
    </row>
    <row r="16" spans="1:17" ht="27.75" customHeight="1">
      <c r="A16" s="5"/>
      <c r="B16" s="39" t="s">
        <v>1</v>
      </c>
      <c r="C16" s="79"/>
      <c r="D16" s="39" t="s">
        <v>1</v>
      </c>
      <c r="E16" s="39" t="s">
        <v>1</v>
      </c>
      <c r="F16" s="39" t="s">
        <v>1</v>
      </c>
      <c r="G16" s="39" t="s">
        <v>1</v>
      </c>
      <c r="H16" s="82">
        <f>SUM(H6:H15)</f>
        <v>121.2</v>
      </c>
      <c r="I16" s="82"/>
      <c r="J16" s="82">
        <f>SUM(J6:J15)</f>
        <v>121.2</v>
      </c>
      <c r="K16" s="40"/>
      <c r="L16" s="40"/>
      <c r="M16" s="40"/>
      <c r="N16" s="40"/>
      <c r="O16" s="40"/>
      <c r="P16" s="40"/>
      <c r="Q16" s="5"/>
    </row>
    <row r="17" spans="1:17" ht="16.5" customHeight="1">
      <c r="A17" s="30"/>
      <c r="B17" s="41" t="s">
        <v>116</v>
      </c>
      <c r="C17" s="79"/>
      <c r="D17" s="41"/>
      <c r="E17" s="41"/>
      <c r="F17" s="41"/>
      <c r="G17" s="41"/>
      <c r="H17" s="29"/>
      <c r="I17" s="29"/>
      <c r="J17" s="29"/>
      <c r="K17" s="29"/>
      <c r="L17" s="29"/>
      <c r="M17" s="29"/>
      <c r="N17" s="29"/>
      <c r="O17" s="29"/>
      <c r="P17" s="29"/>
      <c r="Q17" s="30"/>
    </row>
    <row r="18" spans="1:17" ht="9.75" customHeight="1">
      <c r="A18" s="18"/>
      <c r="B18" s="35"/>
      <c r="C18" s="79"/>
      <c r="D18" s="35"/>
      <c r="E18" s="42"/>
      <c r="F18" s="42"/>
      <c r="G18" s="42"/>
      <c r="H18" s="35"/>
      <c r="I18" s="35"/>
      <c r="J18" s="35"/>
      <c r="K18" s="35"/>
      <c r="L18" s="35"/>
      <c r="M18" s="35"/>
      <c r="N18" s="35"/>
      <c r="O18" s="35"/>
      <c r="P18" s="35"/>
      <c r="Q18" s="18"/>
    </row>
  </sheetData>
  <mergeCells count="14">
    <mergeCell ref="B2:P2"/>
    <mergeCell ref="B3:D3"/>
    <mergeCell ref="O3:P3"/>
    <mergeCell ref="B4:B5"/>
    <mergeCell ref="C4:C5"/>
    <mergeCell ref="D4:D5"/>
    <mergeCell ref="E4:E5"/>
    <mergeCell ref="F4:F5"/>
    <mergeCell ref="G4:G5"/>
    <mergeCell ref="H4:H5"/>
    <mergeCell ref="I4:K4"/>
    <mergeCell ref="L4:N4"/>
    <mergeCell ref="O4:O5"/>
    <mergeCell ref="P4:P5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workbookViewId="0">
      <pane ySplit="4" topLeftCell="A5" activePane="bottomLeft" state="frozen"/>
      <selection pane="bottomLeft"/>
    </sheetView>
  </sheetViews>
  <sheetFormatPr defaultColWidth="10" defaultRowHeight="13.8"/>
  <cols>
    <col min="1" max="1" width="1.44140625" customWidth="1"/>
    <col min="2" max="2" width="84.44140625" customWidth="1"/>
    <col min="3" max="3" width="38.44140625" customWidth="1"/>
    <col min="4" max="4" width="1.44140625" customWidth="1"/>
  </cols>
  <sheetData>
    <row r="1" spans="1:4" ht="16.350000000000001" customHeight="1">
      <c r="A1" s="36"/>
      <c r="B1" s="37"/>
      <c r="C1" s="32"/>
      <c r="D1" s="20"/>
    </row>
    <row r="2" spans="1:4" ht="22.95" customHeight="1">
      <c r="A2" s="5"/>
      <c r="B2" s="94" t="s">
        <v>117</v>
      </c>
      <c r="C2" s="94"/>
      <c r="D2" s="21"/>
    </row>
    <row r="3" spans="1:4" ht="19.5" customHeight="1">
      <c r="A3" s="5"/>
      <c r="B3" s="6"/>
      <c r="C3" s="7" t="s">
        <v>61</v>
      </c>
      <c r="D3" s="43"/>
    </row>
    <row r="4" spans="1:4" ht="23.1" customHeight="1">
      <c r="A4" s="10"/>
      <c r="B4" s="25" t="s">
        <v>118</v>
      </c>
      <c r="C4" s="25" t="s">
        <v>119</v>
      </c>
      <c r="D4" s="10"/>
    </row>
    <row r="5" spans="1:4" ht="16.5" customHeight="1">
      <c r="A5" s="5"/>
      <c r="B5" s="39" t="s">
        <v>1</v>
      </c>
      <c r="C5" s="12"/>
      <c r="D5" s="5"/>
    </row>
    <row r="6" spans="1:4" ht="16.5" customHeight="1">
      <c r="A6" s="30"/>
      <c r="B6" s="41" t="s">
        <v>116</v>
      </c>
      <c r="C6" s="29"/>
      <c r="D6" s="30"/>
    </row>
    <row r="7" spans="1:4" ht="9.75" customHeight="1">
      <c r="A7" s="18"/>
      <c r="B7" s="35"/>
      <c r="C7" s="35"/>
      <c r="D7" s="44"/>
    </row>
  </sheetData>
  <mergeCells count="1">
    <mergeCell ref="B2:C2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"/>
  <sheetViews>
    <sheetView topLeftCell="A16" workbookViewId="0">
      <selection activeCell="E42" sqref="E42"/>
    </sheetView>
  </sheetViews>
  <sheetFormatPr defaultColWidth="10" defaultRowHeight="13.8"/>
  <cols>
    <col min="1" max="1" width="1.44140625" customWidth="1"/>
    <col min="2" max="2" width="41" customWidth="1"/>
    <col min="3" max="3" width="20.44140625" customWidth="1"/>
    <col min="4" max="4" width="41" customWidth="1"/>
    <col min="5" max="5" width="20.44140625" customWidth="1"/>
    <col min="6" max="6" width="1.44140625" customWidth="1"/>
    <col min="7" max="7" width="9.77734375" customWidth="1"/>
  </cols>
  <sheetData>
    <row r="1" spans="1:6" ht="16.350000000000001" customHeight="1">
      <c r="A1" s="1"/>
      <c r="B1" s="2"/>
      <c r="C1" s="3"/>
      <c r="D1" s="3"/>
      <c r="E1" s="3"/>
      <c r="F1" s="45"/>
    </row>
    <row r="2" spans="1:6" ht="22.95" customHeight="1">
      <c r="A2" s="4"/>
      <c r="B2" s="94" t="s">
        <v>120</v>
      </c>
      <c r="C2" s="94"/>
      <c r="D2" s="94"/>
      <c r="E2" s="94"/>
      <c r="F2" s="46"/>
    </row>
    <row r="3" spans="1:6" ht="19.5" customHeight="1">
      <c r="A3" s="4"/>
      <c r="B3" s="95"/>
      <c r="C3" s="95"/>
      <c r="D3" s="6"/>
      <c r="E3" s="7" t="s">
        <v>61</v>
      </c>
      <c r="F3" s="43"/>
    </row>
    <row r="4" spans="1:6" ht="23.1" customHeight="1">
      <c r="A4" s="8"/>
      <c r="B4" s="98" t="s">
        <v>62</v>
      </c>
      <c r="C4" s="98"/>
      <c r="D4" s="98" t="s">
        <v>63</v>
      </c>
      <c r="E4" s="98"/>
      <c r="F4" s="8"/>
    </row>
    <row r="5" spans="1:6" ht="23.1" customHeight="1">
      <c r="A5" s="8"/>
      <c r="B5" s="26" t="s">
        <v>64</v>
      </c>
      <c r="C5" s="26" t="s">
        <v>65</v>
      </c>
      <c r="D5" s="26" t="s">
        <v>64</v>
      </c>
      <c r="E5" s="26" t="s">
        <v>65</v>
      </c>
      <c r="F5" s="8"/>
    </row>
    <row r="6" spans="1:6" ht="16.5" customHeight="1">
      <c r="A6" s="4"/>
      <c r="B6" s="11" t="s">
        <v>121</v>
      </c>
      <c r="C6" s="12">
        <f>C7</f>
        <v>121.2</v>
      </c>
      <c r="D6" s="11" t="s">
        <v>122</v>
      </c>
      <c r="E6" s="12">
        <v>121.2</v>
      </c>
      <c r="F6" s="4"/>
    </row>
    <row r="7" spans="1:6" ht="16.5" customHeight="1">
      <c r="A7" s="97"/>
      <c r="B7" s="11" t="s">
        <v>123</v>
      </c>
      <c r="C7" s="12">
        <v>121.2</v>
      </c>
      <c r="D7" s="13" t="s">
        <v>2</v>
      </c>
      <c r="E7" s="12"/>
      <c r="F7" s="4"/>
    </row>
    <row r="8" spans="1:6" ht="16.5" customHeight="1">
      <c r="A8" s="97"/>
      <c r="B8" s="11" t="s">
        <v>124</v>
      </c>
      <c r="C8" s="12"/>
      <c r="D8" s="13" t="s">
        <v>3</v>
      </c>
      <c r="E8" s="12"/>
      <c r="F8" s="4"/>
    </row>
    <row r="9" spans="1:6" ht="16.5" customHeight="1">
      <c r="A9" s="97"/>
      <c r="B9" s="11" t="s">
        <v>125</v>
      </c>
      <c r="C9" s="12"/>
      <c r="D9" s="13" t="s">
        <v>4</v>
      </c>
      <c r="E9" s="12"/>
      <c r="F9" s="4"/>
    </row>
    <row r="10" spans="1:6" ht="16.5" customHeight="1">
      <c r="A10" s="97"/>
      <c r="B10" s="11"/>
      <c r="C10" s="12"/>
      <c r="D10" s="13" t="s">
        <v>5</v>
      </c>
      <c r="E10" s="12"/>
      <c r="F10" s="4"/>
    </row>
    <row r="11" spans="1:6" ht="16.5" customHeight="1">
      <c r="A11" s="97"/>
      <c r="B11" s="11"/>
      <c r="C11" s="12"/>
      <c r="D11" s="13" t="s">
        <v>6</v>
      </c>
      <c r="E11" s="12"/>
      <c r="F11" s="4"/>
    </row>
    <row r="12" spans="1:6" ht="16.5" customHeight="1">
      <c r="A12" s="97"/>
      <c r="B12" s="11"/>
      <c r="C12" s="12"/>
      <c r="D12" s="13" t="s">
        <v>7</v>
      </c>
      <c r="E12" s="12"/>
      <c r="F12" s="4"/>
    </row>
    <row r="13" spans="1:6" ht="16.5" customHeight="1">
      <c r="A13" s="97"/>
      <c r="B13" s="11"/>
      <c r="C13" s="12"/>
      <c r="D13" s="13" t="s">
        <v>8</v>
      </c>
      <c r="E13" s="12"/>
      <c r="F13" s="4"/>
    </row>
    <row r="14" spans="1:6" ht="16.5" customHeight="1">
      <c r="A14" s="97"/>
      <c r="B14" s="11"/>
      <c r="C14" s="12"/>
      <c r="D14" s="13" t="s">
        <v>9</v>
      </c>
      <c r="E14" s="12"/>
      <c r="F14" s="4"/>
    </row>
    <row r="15" spans="1:6" ht="16.5" customHeight="1">
      <c r="A15" s="97"/>
      <c r="B15" s="11"/>
      <c r="C15" s="12"/>
      <c r="D15" s="13" t="s">
        <v>10</v>
      </c>
      <c r="E15" s="12"/>
      <c r="F15" s="4"/>
    </row>
    <row r="16" spans="1:6" ht="16.5" customHeight="1">
      <c r="A16" s="97"/>
      <c r="B16" s="11"/>
      <c r="C16" s="12"/>
      <c r="D16" s="13" t="s">
        <v>11</v>
      </c>
      <c r="E16" s="12"/>
      <c r="F16" s="4"/>
    </row>
    <row r="17" spans="1:6" ht="16.5" customHeight="1">
      <c r="A17" s="97"/>
      <c r="B17" s="11"/>
      <c r="C17" s="12"/>
      <c r="D17" s="13" t="s">
        <v>12</v>
      </c>
      <c r="E17" s="12"/>
      <c r="F17" s="4"/>
    </row>
    <row r="18" spans="1:6" ht="16.5" customHeight="1">
      <c r="A18" s="97"/>
      <c r="B18" s="11"/>
      <c r="C18" s="12"/>
      <c r="D18" s="13" t="s">
        <v>13</v>
      </c>
      <c r="E18" s="12"/>
      <c r="F18" s="4"/>
    </row>
    <row r="19" spans="1:6" ht="16.5" customHeight="1">
      <c r="A19" s="97"/>
      <c r="B19" s="11"/>
      <c r="C19" s="12"/>
      <c r="D19" s="13" t="s">
        <v>14</v>
      </c>
      <c r="E19" s="12"/>
      <c r="F19" s="4"/>
    </row>
    <row r="20" spans="1:6" ht="16.5" customHeight="1">
      <c r="A20" s="97"/>
      <c r="B20" s="11"/>
      <c r="C20" s="12"/>
      <c r="D20" s="13" t="s">
        <v>15</v>
      </c>
      <c r="E20" s="12"/>
      <c r="F20" s="4"/>
    </row>
    <row r="21" spans="1:6" ht="16.5" customHeight="1">
      <c r="A21" s="97"/>
      <c r="B21" s="11"/>
      <c r="C21" s="12"/>
      <c r="D21" s="13" t="s">
        <v>16</v>
      </c>
      <c r="E21" s="12"/>
      <c r="F21" s="4"/>
    </row>
    <row r="22" spans="1:6" ht="16.5" customHeight="1">
      <c r="A22" s="97"/>
      <c r="B22" s="11"/>
      <c r="C22" s="12"/>
      <c r="D22" s="13" t="s">
        <v>17</v>
      </c>
      <c r="E22" s="12"/>
      <c r="F22" s="4"/>
    </row>
    <row r="23" spans="1:6" ht="16.5" customHeight="1">
      <c r="A23" s="97"/>
      <c r="B23" s="11"/>
      <c r="C23" s="12"/>
      <c r="D23" s="13" t="s">
        <v>18</v>
      </c>
      <c r="E23" s="12"/>
      <c r="F23" s="4"/>
    </row>
    <row r="24" spans="1:6" ht="16.5" customHeight="1">
      <c r="A24" s="97"/>
      <c r="B24" s="11"/>
      <c r="C24" s="12"/>
      <c r="D24" s="13" t="s">
        <v>19</v>
      </c>
      <c r="E24" s="12"/>
      <c r="F24" s="4"/>
    </row>
    <row r="25" spans="1:6" ht="16.5" customHeight="1">
      <c r="A25" s="97"/>
      <c r="B25" s="11"/>
      <c r="C25" s="12"/>
      <c r="D25" s="13" t="s">
        <v>20</v>
      </c>
      <c r="E25" s="12">
        <v>121.2</v>
      </c>
      <c r="F25" s="4"/>
    </row>
    <row r="26" spans="1:6" ht="16.5" customHeight="1">
      <c r="A26" s="97"/>
      <c r="B26" s="11"/>
      <c r="C26" s="12"/>
      <c r="D26" s="13" t="s">
        <v>21</v>
      </c>
      <c r="E26" s="12"/>
      <c r="F26" s="4"/>
    </row>
    <row r="27" spans="1:6" ht="16.5" customHeight="1">
      <c r="A27" s="97"/>
      <c r="B27" s="11"/>
      <c r="C27" s="12"/>
      <c r="D27" s="13" t="s">
        <v>22</v>
      </c>
      <c r="E27" s="12"/>
      <c r="F27" s="4"/>
    </row>
    <row r="28" spans="1:6" ht="16.5" customHeight="1">
      <c r="A28" s="97"/>
      <c r="B28" s="11"/>
      <c r="C28" s="12"/>
      <c r="D28" s="13" t="s">
        <v>23</v>
      </c>
      <c r="E28" s="12"/>
      <c r="F28" s="4"/>
    </row>
    <row r="29" spans="1:6" ht="16.5" customHeight="1">
      <c r="A29" s="97"/>
      <c r="B29" s="11"/>
      <c r="C29" s="12"/>
      <c r="D29" s="13" t="s">
        <v>24</v>
      </c>
      <c r="E29" s="12"/>
      <c r="F29" s="4"/>
    </row>
    <row r="30" spans="1:6" ht="16.5" customHeight="1">
      <c r="A30" s="97"/>
      <c r="B30" s="11"/>
      <c r="C30" s="12"/>
      <c r="D30" s="13" t="s">
        <v>25</v>
      </c>
      <c r="E30" s="12"/>
      <c r="F30" s="4"/>
    </row>
    <row r="31" spans="1:6" ht="16.5" customHeight="1">
      <c r="A31" s="97"/>
      <c r="B31" s="11"/>
      <c r="C31" s="12"/>
      <c r="D31" s="13" t="s">
        <v>26</v>
      </c>
      <c r="E31" s="12"/>
      <c r="F31" s="4"/>
    </row>
    <row r="32" spans="1:6" ht="16.5" customHeight="1">
      <c r="A32" s="97"/>
      <c r="B32" s="11"/>
      <c r="C32" s="12"/>
      <c r="D32" s="13" t="s">
        <v>27</v>
      </c>
      <c r="E32" s="12"/>
      <c r="F32" s="4"/>
    </row>
    <row r="33" spans="1:6" ht="16.5" customHeight="1">
      <c r="A33" s="97"/>
      <c r="B33" s="11"/>
      <c r="C33" s="12"/>
      <c r="D33" s="13" t="s">
        <v>28</v>
      </c>
      <c r="E33" s="12"/>
      <c r="F33" s="4"/>
    </row>
    <row r="34" spans="1:6" ht="16.5" customHeight="1">
      <c r="A34" s="97"/>
      <c r="B34" s="11"/>
      <c r="C34" s="12"/>
      <c r="D34" s="13" t="s">
        <v>29</v>
      </c>
      <c r="E34" s="12"/>
      <c r="F34" s="4"/>
    </row>
    <row r="35" spans="1:6" ht="16.5" customHeight="1">
      <c r="A35" s="97"/>
      <c r="B35" s="11"/>
      <c r="C35" s="12"/>
      <c r="D35" s="13" t="s">
        <v>30</v>
      </c>
      <c r="E35" s="12"/>
      <c r="F35" s="4"/>
    </row>
    <row r="36" spans="1:6" ht="16.5" customHeight="1">
      <c r="A36" s="97"/>
      <c r="B36" s="11"/>
      <c r="C36" s="12"/>
      <c r="D36" s="13" t="s">
        <v>31</v>
      </c>
      <c r="E36" s="12"/>
      <c r="F36" s="4"/>
    </row>
    <row r="37" spans="1:6" ht="16.5" customHeight="1">
      <c r="A37" s="4"/>
      <c r="B37" s="11" t="s">
        <v>126</v>
      </c>
      <c r="C37" s="12"/>
      <c r="D37" s="11" t="s">
        <v>127</v>
      </c>
      <c r="E37" s="12"/>
      <c r="F37" s="4"/>
    </row>
    <row r="38" spans="1:6" ht="16.5" customHeight="1">
      <c r="A38" s="4"/>
      <c r="B38" s="11" t="s">
        <v>128</v>
      </c>
      <c r="C38" s="12"/>
      <c r="D38" s="11"/>
      <c r="E38" s="12"/>
      <c r="F38" s="4"/>
    </row>
    <row r="39" spans="1:6" ht="16.5" customHeight="1">
      <c r="A39" s="47"/>
      <c r="B39" s="11" t="s">
        <v>129</v>
      </c>
      <c r="C39" s="12"/>
      <c r="D39" s="11"/>
      <c r="E39" s="12"/>
      <c r="F39" s="47"/>
    </row>
    <row r="40" spans="1:6" ht="16.5" customHeight="1">
      <c r="A40" s="47"/>
      <c r="B40" s="11" t="s">
        <v>130</v>
      </c>
      <c r="C40" s="12"/>
      <c r="D40" s="11"/>
      <c r="E40" s="12"/>
      <c r="F40" s="47"/>
    </row>
    <row r="41" spans="1:6" ht="16.5" customHeight="1">
      <c r="A41" s="4"/>
      <c r="B41" s="28" t="s">
        <v>79</v>
      </c>
      <c r="C41" s="15">
        <f>C6</f>
        <v>121.2</v>
      </c>
      <c r="D41" s="28" t="s">
        <v>80</v>
      </c>
      <c r="E41" s="15">
        <f>E6</f>
        <v>121.2</v>
      </c>
      <c r="F41" s="4"/>
    </row>
    <row r="42" spans="1:6" ht="9.75" customHeight="1">
      <c r="A42" s="16"/>
      <c r="B42" s="17"/>
      <c r="C42" s="17"/>
      <c r="D42" s="17"/>
      <c r="E42" s="17"/>
      <c r="F42" s="48"/>
    </row>
  </sheetData>
  <mergeCells count="5">
    <mergeCell ref="B2:E2"/>
    <mergeCell ref="B3:C3"/>
    <mergeCell ref="B4:C4"/>
    <mergeCell ref="D4:E4"/>
    <mergeCell ref="A7:A36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"/>
  <sheetViews>
    <sheetView workbookViewId="0">
      <pane ySplit="6" topLeftCell="A7" activePane="bottomLeft" state="frozen"/>
      <selection pane="bottomLeft" activeCell="C16" sqref="C16"/>
    </sheetView>
  </sheetViews>
  <sheetFormatPr defaultColWidth="10" defaultRowHeight="13.8"/>
  <cols>
    <col min="1" max="1" width="1.44140625" customWidth="1"/>
    <col min="2" max="2" width="33.33203125" customWidth="1"/>
    <col min="3" max="3" width="11.77734375" customWidth="1"/>
    <col min="4" max="4" width="30.77734375" customWidth="1"/>
    <col min="5" max="10" width="16.33203125" customWidth="1"/>
    <col min="11" max="11" width="1.44140625" customWidth="1"/>
    <col min="12" max="13" width="9.77734375" customWidth="1"/>
  </cols>
  <sheetData>
    <row r="1" spans="1:11" ht="16.350000000000001" customHeight="1">
      <c r="A1" s="1"/>
      <c r="B1" s="2"/>
      <c r="C1" s="49"/>
      <c r="D1" s="3"/>
      <c r="E1" s="3"/>
      <c r="F1" s="3"/>
      <c r="G1" s="3"/>
      <c r="H1" s="3" t="s">
        <v>0</v>
      </c>
      <c r="I1" s="3"/>
      <c r="J1" s="49"/>
      <c r="K1" s="45"/>
    </row>
    <row r="2" spans="1:11" ht="22.95" customHeight="1">
      <c r="A2" s="4"/>
      <c r="B2" s="94" t="s">
        <v>131</v>
      </c>
      <c r="C2" s="94"/>
      <c r="D2" s="94"/>
      <c r="E2" s="94"/>
      <c r="F2" s="94"/>
      <c r="G2" s="94"/>
      <c r="H2" s="94"/>
      <c r="I2" s="94"/>
      <c r="J2" s="50"/>
      <c r="K2" s="46"/>
    </row>
    <row r="3" spans="1:11" ht="19.5" customHeight="1">
      <c r="A3" s="4"/>
      <c r="B3" s="95"/>
      <c r="C3" s="95"/>
      <c r="D3" s="95"/>
      <c r="E3" s="6"/>
      <c r="F3" s="6"/>
      <c r="G3" s="6"/>
      <c r="H3" s="6"/>
      <c r="I3" s="7"/>
      <c r="J3" s="7" t="s">
        <v>61</v>
      </c>
      <c r="K3" s="43"/>
    </row>
    <row r="4" spans="1:11" ht="23.1" customHeight="1">
      <c r="A4" s="8"/>
      <c r="B4" s="98" t="s">
        <v>132</v>
      </c>
      <c r="C4" s="98" t="s">
        <v>133</v>
      </c>
      <c r="D4" s="98"/>
      <c r="E4" s="98" t="s">
        <v>134</v>
      </c>
      <c r="F4" s="98"/>
      <c r="G4" s="98"/>
      <c r="H4" s="98"/>
      <c r="I4" s="98"/>
      <c r="J4" s="98"/>
      <c r="K4" s="8"/>
    </row>
    <row r="5" spans="1:11" ht="23.1" customHeight="1">
      <c r="A5" s="8"/>
      <c r="B5" s="98"/>
      <c r="C5" s="98" t="s">
        <v>135</v>
      </c>
      <c r="D5" s="98" t="s">
        <v>136</v>
      </c>
      <c r="E5" s="98" t="s">
        <v>83</v>
      </c>
      <c r="F5" s="98" t="s">
        <v>101</v>
      </c>
      <c r="G5" s="98"/>
      <c r="H5" s="98"/>
      <c r="I5" s="98" t="s">
        <v>102</v>
      </c>
      <c r="J5" s="98"/>
      <c r="K5" s="51"/>
    </row>
    <row r="6" spans="1:11" ht="34.5" customHeight="1">
      <c r="A6" s="8"/>
      <c r="B6" s="98"/>
      <c r="C6" s="98"/>
      <c r="D6" s="98"/>
      <c r="E6" s="98"/>
      <c r="F6" s="26" t="s">
        <v>85</v>
      </c>
      <c r="G6" s="26" t="s">
        <v>137</v>
      </c>
      <c r="H6" s="26" t="s">
        <v>138</v>
      </c>
      <c r="I6" s="26" t="s">
        <v>139</v>
      </c>
      <c r="J6" s="25" t="s">
        <v>140</v>
      </c>
      <c r="K6" s="8"/>
    </row>
    <row r="7" spans="1:11" s="88" customFormat="1" ht="34.5" customHeight="1">
      <c r="A7" s="83"/>
      <c r="B7" s="84" t="s">
        <v>182</v>
      </c>
      <c r="C7" s="85">
        <v>2200509</v>
      </c>
      <c r="D7" s="84" t="s">
        <v>201</v>
      </c>
      <c r="E7" s="86">
        <f>I7</f>
        <v>121.2</v>
      </c>
      <c r="F7" s="86"/>
      <c r="G7" s="86"/>
      <c r="H7" s="86"/>
      <c r="I7" s="86">
        <v>121.2</v>
      </c>
      <c r="J7" s="87"/>
      <c r="K7" s="83"/>
    </row>
    <row r="8" spans="1:11" ht="16.5" customHeight="1">
      <c r="A8" s="4"/>
      <c r="B8" s="39" t="s">
        <v>1</v>
      </c>
      <c r="C8" s="39"/>
      <c r="D8" s="39" t="s">
        <v>1</v>
      </c>
      <c r="E8" s="12"/>
      <c r="F8" s="12"/>
      <c r="G8" s="12"/>
      <c r="H8" s="12"/>
      <c r="I8" s="12"/>
      <c r="J8" s="12"/>
      <c r="K8" s="4"/>
    </row>
    <row r="9" spans="1:11" ht="16.5" customHeight="1">
      <c r="A9" s="27"/>
      <c r="B9" s="52"/>
      <c r="C9" s="52"/>
      <c r="D9" s="28" t="s">
        <v>96</v>
      </c>
      <c r="E9" s="15">
        <f>E7</f>
        <v>121.2</v>
      </c>
      <c r="F9" s="15"/>
      <c r="G9" s="15"/>
      <c r="H9" s="15"/>
      <c r="I9" s="15">
        <f>I7</f>
        <v>121.2</v>
      </c>
      <c r="J9" s="15"/>
      <c r="K9" s="27"/>
    </row>
    <row r="10" spans="1:11" ht="9.75" customHeight="1">
      <c r="A10" s="16"/>
      <c r="B10" s="17"/>
      <c r="C10" s="53"/>
      <c r="D10" s="17"/>
      <c r="E10" s="17"/>
      <c r="F10" s="17"/>
      <c r="G10" s="17"/>
      <c r="H10" s="17"/>
      <c r="I10" s="17"/>
      <c r="J10" s="53"/>
      <c r="K10" s="48"/>
    </row>
  </sheetData>
  <mergeCells count="10">
    <mergeCell ref="B2:I2"/>
    <mergeCell ref="B3:D3"/>
    <mergeCell ref="B4:B6"/>
    <mergeCell ref="C4:D4"/>
    <mergeCell ref="E4:J4"/>
    <mergeCell ref="C5:C6"/>
    <mergeCell ref="D5:D6"/>
    <mergeCell ref="E5:E6"/>
    <mergeCell ref="F5:H5"/>
    <mergeCell ref="I5:J5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8"/>
  <sheetViews>
    <sheetView workbookViewId="0">
      <pane ySplit="5" topLeftCell="A6" activePane="bottomLeft" state="frozen"/>
      <selection pane="bottomLeft"/>
    </sheetView>
  </sheetViews>
  <sheetFormatPr defaultColWidth="10" defaultRowHeight="13.8"/>
  <cols>
    <col min="1" max="1" width="1.44140625" customWidth="1"/>
    <col min="2" max="3" width="35.88671875" customWidth="1"/>
    <col min="4" max="6" width="16.33203125" customWidth="1"/>
    <col min="7" max="7" width="1.44140625" customWidth="1"/>
    <col min="8" max="9" width="9.77734375" customWidth="1"/>
  </cols>
  <sheetData>
    <row r="1" spans="1:7" ht="16.350000000000001" customHeight="1">
      <c r="A1" s="1"/>
      <c r="B1" s="2"/>
      <c r="C1" s="3"/>
      <c r="D1" s="3"/>
      <c r="E1" s="3"/>
      <c r="F1" s="3" t="s">
        <v>0</v>
      </c>
      <c r="G1" s="45"/>
    </row>
    <row r="2" spans="1:7" ht="22.95" customHeight="1">
      <c r="A2" s="4"/>
      <c r="B2" s="94" t="s">
        <v>141</v>
      </c>
      <c r="C2" s="94"/>
      <c r="D2" s="94"/>
      <c r="E2" s="94"/>
      <c r="F2" s="94"/>
      <c r="G2" s="46"/>
    </row>
    <row r="3" spans="1:7" ht="19.5" customHeight="1">
      <c r="A3" s="4"/>
      <c r="B3" s="95"/>
      <c r="C3" s="95"/>
      <c r="D3" s="6"/>
      <c r="E3" s="6"/>
      <c r="F3" s="7" t="s">
        <v>61</v>
      </c>
      <c r="G3" s="43"/>
    </row>
    <row r="4" spans="1:7" ht="22.95" customHeight="1">
      <c r="A4" s="8"/>
      <c r="B4" s="98" t="s">
        <v>99</v>
      </c>
      <c r="C4" s="98" t="s">
        <v>100</v>
      </c>
      <c r="D4" s="98" t="s">
        <v>134</v>
      </c>
      <c r="E4" s="98"/>
      <c r="F4" s="98"/>
      <c r="G4" s="8"/>
    </row>
    <row r="5" spans="1:7" ht="22.95" customHeight="1">
      <c r="A5" s="8"/>
      <c r="B5" s="98"/>
      <c r="C5" s="98"/>
      <c r="D5" s="26" t="s">
        <v>83</v>
      </c>
      <c r="E5" s="26" t="s">
        <v>137</v>
      </c>
      <c r="F5" s="26" t="s">
        <v>138</v>
      </c>
      <c r="G5" s="8"/>
    </row>
    <row r="6" spans="1:7" ht="16.5" customHeight="1">
      <c r="A6" s="4"/>
      <c r="B6" s="39" t="s">
        <v>1</v>
      </c>
      <c r="C6" s="39" t="s">
        <v>1</v>
      </c>
      <c r="D6" s="12"/>
      <c r="E6" s="12"/>
      <c r="F6" s="12"/>
      <c r="G6" s="4"/>
    </row>
    <row r="7" spans="1:7" ht="16.5" customHeight="1">
      <c r="A7" s="27"/>
      <c r="B7" s="52"/>
      <c r="C7" s="28" t="s">
        <v>96</v>
      </c>
      <c r="D7" s="15"/>
      <c r="E7" s="15"/>
      <c r="F7" s="15"/>
      <c r="G7" s="27"/>
    </row>
    <row r="8" spans="1:7" ht="9.75" customHeight="1">
      <c r="A8" s="16"/>
      <c r="B8" s="17"/>
      <c r="C8" s="17"/>
      <c r="D8" s="17"/>
      <c r="E8" s="17"/>
      <c r="F8" s="17"/>
      <c r="G8" s="48"/>
    </row>
  </sheetData>
  <mergeCells count="5">
    <mergeCell ref="B2:F2"/>
    <mergeCell ref="B3:C3"/>
    <mergeCell ref="B4:B5"/>
    <mergeCell ref="C4:C5"/>
    <mergeCell ref="D4:F4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"/>
  <sheetViews>
    <sheetView workbookViewId="0">
      <pane ySplit="5" topLeftCell="A6" activePane="bottomLeft" state="frozen"/>
      <selection pane="bottomLeft"/>
    </sheetView>
  </sheetViews>
  <sheetFormatPr defaultColWidth="10" defaultRowHeight="13.8"/>
  <cols>
    <col min="1" max="1" width="1.44140625" customWidth="1"/>
    <col min="2" max="4" width="30.77734375" customWidth="1"/>
    <col min="5" max="7" width="16.33203125" customWidth="1"/>
    <col min="8" max="8" width="1.44140625" customWidth="1"/>
    <col min="9" max="11" width="9.77734375" customWidth="1"/>
  </cols>
  <sheetData>
    <row r="1" spans="1:8" ht="16.350000000000001" customHeight="1">
      <c r="A1" s="1"/>
      <c r="B1" s="2"/>
      <c r="C1" s="3"/>
      <c r="D1" s="3"/>
      <c r="E1" s="3"/>
      <c r="F1" s="3"/>
      <c r="G1" s="3" t="s">
        <v>0</v>
      </c>
      <c r="H1" s="45"/>
    </row>
    <row r="2" spans="1:8" ht="22.95" customHeight="1">
      <c r="A2" s="4"/>
      <c r="B2" s="94" t="s">
        <v>142</v>
      </c>
      <c r="C2" s="94"/>
      <c r="D2" s="94"/>
      <c r="E2" s="94"/>
      <c r="F2" s="94"/>
      <c r="G2" s="94"/>
      <c r="H2" s="46"/>
    </row>
    <row r="3" spans="1:8" ht="19.5" customHeight="1">
      <c r="A3" s="4"/>
      <c r="B3" s="95"/>
      <c r="C3" s="95"/>
      <c r="D3" s="95"/>
      <c r="E3" s="6"/>
      <c r="F3" s="6"/>
      <c r="G3" s="7" t="s">
        <v>61</v>
      </c>
      <c r="H3" s="43"/>
    </row>
    <row r="4" spans="1:8" ht="22.95" customHeight="1">
      <c r="A4" s="8"/>
      <c r="B4" s="98" t="s">
        <v>98</v>
      </c>
      <c r="C4" s="98" t="s">
        <v>99</v>
      </c>
      <c r="D4" s="98" t="s">
        <v>100</v>
      </c>
      <c r="E4" s="98" t="s">
        <v>134</v>
      </c>
      <c r="F4" s="98"/>
      <c r="G4" s="98"/>
      <c r="H4" s="8"/>
    </row>
    <row r="5" spans="1:8" ht="22.95" customHeight="1">
      <c r="A5" s="8"/>
      <c r="B5" s="98"/>
      <c r="C5" s="98"/>
      <c r="D5" s="98"/>
      <c r="E5" s="26" t="s">
        <v>83</v>
      </c>
      <c r="F5" s="26" t="s">
        <v>101</v>
      </c>
      <c r="G5" s="26" t="s">
        <v>102</v>
      </c>
      <c r="H5" s="8"/>
    </row>
    <row r="6" spans="1:8" ht="16.5" customHeight="1">
      <c r="A6" s="4"/>
      <c r="B6" s="39" t="s">
        <v>1</v>
      </c>
      <c r="C6" s="39" t="s">
        <v>1</v>
      </c>
      <c r="D6" s="39" t="s">
        <v>1</v>
      </c>
      <c r="E6" s="12"/>
      <c r="F6" s="12"/>
      <c r="G6" s="12"/>
      <c r="H6" s="4"/>
    </row>
    <row r="7" spans="1:8" ht="16.5" customHeight="1">
      <c r="A7" s="27"/>
      <c r="B7" s="52"/>
      <c r="C7" s="52"/>
      <c r="D7" s="28" t="s">
        <v>96</v>
      </c>
      <c r="E7" s="15"/>
      <c r="F7" s="15"/>
      <c r="G7" s="15"/>
      <c r="H7" s="27"/>
    </row>
    <row r="8" spans="1:8" ht="9.75" customHeight="1">
      <c r="A8" s="54"/>
      <c r="B8" s="17"/>
      <c r="C8" s="17"/>
      <c r="D8" s="17"/>
      <c r="E8" s="17"/>
      <c r="F8" s="17"/>
      <c r="G8" s="17"/>
      <c r="H8" s="48"/>
    </row>
  </sheetData>
  <mergeCells count="6">
    <mergeCell ref="B2:G2"/>
    <mergeCell ref="B3:D3"/>
    <mergeCell ref="B4:B5"/>
    <mergeCell ref="C4:C5"/>
    <mergeCell ref="D4:D5"/>
    <mergeCell ref="E4:G4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10国有资本经营预算财政拨款支出表</vt:lpstr>
      <vt:lpstr>11三公经费支出表</vt:lpstr>
      <vt:lpstr>12政府购买服务预算财政拨款明细表</vt:lpstr>
      <vt:lpstr>13项目支出绩效表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梁艳芳</cp:lastModifiedBy>
  <dcterms:created xsi:type="dcterms:W3CDTF">2022-12-30T01:01:46Z</dcterms:created>
  <dcterms:modified xsi:type="dcterms:W3CDTF">2023-02-15T01:31:14Z</dcterms:modified>
</cp:coreProperties>
</file>